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19395" windowHeight="10095"/>
  </bookViews>
  <sheets>
    <sheet name="県リーグ２部" sheetId="1" r:id="rId1"/>
    <sheet name="ORG" sheetId="3" r:id="rId2"/>
  </sheets>
  <calcPr calcId="125725"/>
</workbook>
</file>

<file path=xl/calcChain.xml><?xml version="1.0" encoding="utf-8"?>
<calcChain xmlns="http://schemas.openxmlformats.org/spreadsheetml/2006/main">
  <c r="AI23" i="3"/>
  <c r="AH23"/>
  <c r="AG23"/>
  <c r="AF23"/>
  <c r="AJ23" s="1"/>
  <c r="AC23"/>
  <c r="Z23"/>
  <c r="W23"/>
  <c r="T23"/>
  <c r="Q23"/>
  <c r="N23"/>
  <c r="K23"/>
  <c r="H23"/>
  <c r="E23"/>
  <c r="B23"/>
  <c r="AI21"/>
  <c r="AH21"/>
  <c r="AG21"/>
  <c r="AC21"/>
  <c r="Z21"/>
  <c r="W21"/>
  <c r="T21"/>
  <c r="Q21"/>
  <c r="N21"/>
  <c r="K21"/>
  <c r="H21"/>
  <c r="E21"/>
  <c r="B21"/>
  <c r="AF21" s="1"/>
  <c r="AJ21" s="1"/>
  <c r="AI19"/>
  <c r="AH19"/>
  <c r="AG19"/>
  <c r="AC19"/>
  <c r="Z19"/>
  <c r="W19"/>
  <c r="T19"/>
  <c r="Q19"/>
  <c r="N19"/>
  <c r="K19"/>
  <c r="H19"/>
  <c r="E19"/>
  <c r="B19"/>
  <c r="AI17"/>
  <c r="AH17"/>
  <c r="AG17"/>
  <c r="AF17"/>
  <c r="AJ17" s="1"/>
  <c r="AC17"/>
  <c r="Z17"/>
  <c r="W17"/>
  <c r="T17"/>
  <c r="Q17"/>
  <c r="N17"/>
  <c r="K17"/>
  <c r="H17"/>
  <c r="E17"/>
  <c r="B17"/>
  <c r="AI15"/>
  <c r="AH15"/>
  <c r="AG15"/>
  <c r="AC15"/>
  <c r="Z15"/>
  <c r="W15"/>
  <c r="T15"/>
  <c r="Q15"/>
  <c r="N15"/>
  <c r="K15"/>
  <c r="H15"/>
  <c r="E15"/>
  <c r="B15"/>
  <c r="AF15" s="1"/>
  <c r="AJ15" s="1"/>
  <c r="AI13"/>
  <c r="AH13"/>
  <c r="AG13"/>
  <c r="AF13"/>
  <c r="AJ13" s="1"/>
  <c r="AC13"/>
  <c r="Z13"/>
  <c r="W13"/>
  <c r="T13"/>
  <c r="Q13"/>
  <c r="N13"/>
  <c r="K13"/>
  <c r="H13"/>
  <c r="E13"/>
  <c r="B13"/>
  <c r="AI11"/>
  <c r="AH11"/>
  <c r="AG11"/>
  <c r="AC11"/>
  <c r="Z11"/>
  <c r="W11"/>
  <c r="T11"/>
  <c r="Q11"/>
  <c r="N11"/>
  <c r="K11"/>
  <c r="H11"/>
  <c r="E11"/>
  <c r="B11"/>
  <c r="AF11" s="1"/>
  <c r="AJ11" s="1"/>
  <c r="AI9"/>
  <c r="AH9"/>
  <c r="AG9"/>
  <c r="AF9"/>
  <c r="AJ9" s="1"/>
  <c r="AC9"/>
  <c r="Z9"/>
  <c r="W9"/>
  <c r="T9"/>
  <c r="Q9"/>
  <c r="N9"/>
  <c r="K9"/>
  <c r="H9"/>
  <c r="E9"/>
  <c r="B9"/>
  <c r="AI7"/>
  <c r="AH7"/>
  <c r="AG7"/>
  <c r="AC7"/>
  <c r="Z7"/>
  <c r="W7"/>
  <c r="T7"/>
  <c r="Q7"/>
  <c r="N7"/>
  <c r="K7"/>
  <c r="H7"/>
  <c r="E7"/>
  <c r="B7"/>
  <c r="AF7" s="1"/>
  <c r="AJ7" s="1"/>
  <c r="AI5"/>
  <c r="AH5"/>
  <c r="AG5"/>
  <c r="AC5"/>
  <c r="Z5"/>
  <c r="W5"/>
  <c r="T5"/>
  <c r="Q5"/>
  <c r="N5"/>
  <c r="K5"/>
  <c r="H5"/>
  <c r="E5"/>
  <c r="B5"/>
  <c r="AF5" s="1"/>
  <c r="AJ5" s="1"/>
  <c r="AC4"/>
  <c r="Z4"/>
  <c r="W4"/>
  <c r="T4"/>
  <c r="Q4"/>
  <c r="N4"/>
  <c r="K4"/>
  <c r="H4"/>
  <c r="E4"/>
  <c r="B4"/>
  <c r="AC5" i="1"/>
  <c r="AH7"/>
  <c r="AH9"/>
  <c r="AH11"/>
  <c r="AH13"/>
  <c r="AH15"/>
  <c r="AH17"/>
  <c r="AH19"/>
  <c r="AH21"/>
  <c r="AH23"/>
  <c r="AG7"/>
  <c r="AG9"/>
  <c r="AG11"/>
  <c r="AG13"/>
  <c r="AG15"/>
  <c r="AG17"/>
  <c r="AG19"/>
  <c r="AG21"/>
  <c r="AG23"/>
  <c r="AH5"/>
  <c r="AG5"/>
  <c r="AI23"/>
  <c r="AI11"/>
  <c r="AI7"/>
  <c r="AI9"/>
  <c r="AI13"/>
  <c r="AI15"/>
  <c r="AI17"/>
  <c r="AI19"/>
  <c r="AI21"/>
  <c r="AI5"/>
  <c r="E23"/>
  <c r="H23"/>
  <c r="K23"/>
  <c r="N23"/>
  <c r="Q23"/>
  <c r="T23"/>
  <c r="W23"/>
  <c r="Z23"/>
  <c r="AC23"/>
  <c r="E21"/>
  <c r="H21"/>
  <c r="K21"/>
  <c r="N21"/>
  <c r="Q21"/>
  <c r="T21"/>
  <c r="W21"/>
  <c r="Z21"/>
  <c r="AC21"/>
  <c r="E19"/>
  <c r="H19"/>
  <c r="K19"/>
  <c r="N19"/>
  <c r="AF19" s="1"/>
  <c r="AJ19" s="1"/>
  <c r="Q19"/>
  <c r="T19"/>
  <c r="W19"/>
  <c r="Z19"/>
  <c r="AC19"/>
  <c r="E17"/>
  <c r="H17"/>
  <c r="K17"/>
  <c r="N17"/>
  <c r="Q17"/>
  <c r="AF17" s="1"/>
  <c r="AJ17" s="1"/>
  <c r="T17"/>
  <c r="W17"/>
  <c r="Z17"/>
  <c r="AC17"/>
  <c r="E15"/>
  <c r="H15"/>
  <c r="K15"/>
  <c r="N15"/>
  <c r="Q15"/>
  <c r="T15"/>
  <c r="W15"/>
  <c r="Z15"/>
  <c r="AC15"/>
  <c r="E13"/>
  <c r="H13"/>
  <c r="K13"/>
  <c r="N13"/>
  <c r="Q13"/>
  <c r="T13"/>
  <c r="W13"/>
  <c r="Z13"/>
  <c r="AC13"/>
  <c r="E11"/>
  <c r="H11"/>
  <c r="K11"/>
  <c r="N11"/>
  <c r="Q11"/>
  <c r="T11"/>
  <c r="W11"/>
  <c r="Z11"/>
  <c r="AC11"/>
  <c r="E9"/>
  <c r="H9"/>
  <c r="K9"/>
  <c r="N9"/>
  <c r="Q9"/>
  <c r="T9"/>
  <c r="W9"/>
  <c r="Z9"/>
  <c r="AC9"/>
  <c r="B23"/>
  <c r="B21"/>
  <c r="B19"/>
  <c r="B17"/>
  <c r="B15"/>
  <c r="AF15" s="1"/>
  <c r="AJ15" s="1"/>
  <c r="B13"/>
  <c r="B11"/>
  <c r="B9"/>
  <c r="E7"/>
  <c r="H7"/>
  <c r="K7"/>
  <c r="N7"/>
  <c r="Q7"/>
  <c r="T7"/>
  <c r="W7"/>
  <c r="Z7"/>
  <c r="AC7"/>
  <c r="B7"/>
  <c r="E5"/>
  <c r="H5"/>
  <c r="K5"/>
  <c r="N5"/>
  <c r="Q5"/>
  <c r="T5"/>
  <c r="W5"/>
  <c r="Z5"/>
  <c r="B5"/>
  <c r="AF5"/>
  <c r="AJ5" s="1"/>
  <c r="AF23"/>
  <c r="AJ23" s="1"/>
  <c r="AF21"/>
  <c r="AJ21" s="1"/>
  <c r="AF13"/>
  <c r="AJ13" s="1"/>
  <c r="AF7"/>
  <c r="AJ7" s="1"/>
  <c r="AC4"/>
  <c r="Z4"/>
  <c r="W4"/>
  <c r="T4"/>
  <c r="Q4"/>
  <c r="N4"/>
  <c r="K4"/>
  <c r="H4"/>
  <c r="E4"/>
  <c r="B4"/>
  <c r="AF19" i="3" l="1"/>
  <c r="AJ19" s="1"/>
  <c r="AK5" s="1"/>
  <c r="AF11" i="1"/>
  <c r="AJ11" s="1"/>
  <c r="AF9"/>
  <c r="AJ9" s="1"/>
  <c r="AK11" l="1"/>
  <c r="AK9"/>
  <c r="AK9" i="3"/>
  <c r="AK7"/>
  <c r="AK23"/>
  <c r="AK15"/>
  <c r="AK11"/>
  <c r="AK19"/>
  <c r="AK21"/>
  <c r="AK13"/>
  <c r="AK17"/>
  <c r="AK21" i="1"/>
  <c r="AK17"/>
  <c r="AK5"/>
  <c r="AK7"/>
  <c r="AK19"/>
  <c r="AK13"/>
  <c r="AK15"/>
  <c r="AK23"/>
</calcChain>
</file>

<file path=xl/sharedStrings.xml><?xml version="1.0" encoding="utf-8"?>
<sst xmlns="http://schemas.openxmlformats.org/spreadsheetml/2006/main" count="234" uniqueCount="19">
  <si>
    <t>白馬</t>
    <rPh sb="0" eb="2">
      <t>ハクバ</t>
    </rPh>
    <phoneticPr fontId="1"/>
  </si>
  <si>
    <t>戸上</t>
    <rPh sb="0" eb="2">
      <t>トガミ</t>
    </rPh>
    <phoneticPr fontId="1"/>
  </si>
  <si>
    <t>丸子</t>
    <rPh sb="0" eb="2">
      <t>マルコ</t>
    </rPh>
    <phoneticPr fontId="1"/>
  </si>
  <si>
    <t>吉田</t>
    <rPh sb="0" eb="2">
      <t>ヨシダ</t>
    </rPh>
    <phoneticPr fontId="1"/>
  </si>
  <si>
    <t>大原</t>
    <rPh sb="0" eb="2">
      <t>オオハラ</t>
    </rPh>
    <phoneticPr fontId="1"/>
  </si>
  <si>
    <t>佐久平</t>
    <rPh sb="0" eb="2">
      <t>サク</t>
    </rPh>
    <rPh sb="2" eb="3">
      <t>ダイラ</t>
    </rPh>
    <phoneticPr fontId="1"/>
  </si>
  <si>
    <t>松本市役所</t>
    <rPh sb="0" eb="2">
      <t>マツモト</t>
    </rPh>
    <rPh sb="2" eb="5">
      <t>シヤクショ</t>
    </rPh>
    <phoneticPr fontId="1"/>
  </si>
  <si>
    <t>勝点</t>
    <rPh sb="0" eb="1">
      <t>カチ</t>
    </rPh>
    <rPh sb="1" eb="2">
      <t>テン</t>
    </rPh>
    <phoneticPr fontId="1"/>
  </si>
  <si>
    <t>得失点</t>
    <rPh sb="0" eb="3">
      <t>トクシッテン</t>
    </rPh>
    <phoneticPr fontId="1"/>
  </si>
  <si>
    <t>失点</t>
    <rPh sb="0" eb="2">
      <t>シッテン</t>
    </rPh>
    <phoneticPr fontId="1"/>
  </si>
  <si>
    <t>得点</t>
    <rPh sb="0" eb="2">
      <t>トクテン</t>
    </rPh>
    <phoneticPr fontId="1"/>
  </si>
  <si>
    <t>順位</t>
    <rPh sb="0" eb="2">
      <t>ジュンイ</t>
    </rPh>
    <phoneticPr fontId="1"/>
  </si>
  <si>
    <t>順位
ポイント</t>
    <rPh sb="0" eb="2">
      <t>ジュンイ</t>
    </rPh>
    <phoneticPr fontId="1"/>
  </si>
  <si>
    <t>長野県リーグ　2部　順位表</t>
    <rPh sb="0" eb="3">
      <t>ナガノケン</t>
    </rPh>
    <rPh sb="8" eb="9">
      <t>ブ</t>
    </rPh>
    <rPh sb="10" eb="12">
      <t>ジュンイ</t>
    </rPh>
    <rPh sb="12" eb="13">
      <t>ヒョウ</t>
    </rPh>
    <phoneticPr fontId="1"/>
  </si>
  <si>
    <t>バイオレッツ</t>
    <phoneticPr fontId="1"/>
  </si>
  <si>
    <t>マツセロナ</t>
    <phoneticPr fontId="1"/>
  </si>
  <si>
    <t>DAISHARIN</t>
    <phoneticPr fontId="1"/>
  </si>
  <si>
    <t>-</t>
    <phoneticPr fontId="1"/>
  </si>
  <si>
    <t>-</t>
    <phoneticPr fontId="1"/>
  </si>
</sst>
</file>

<file path=xl/styles.xml><?xml version="1.0" encoding="utf-8"?>
<styleSheet xmlns="http://schemas.openxmlformats.org/spreadsheetml/2006/main">
  <fonts count="10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HGｺﾞｼｯｸM"/>
      <family val="3"/>
      <charset val="128"/>
    </font>
    <font>
      <b/>
      <sz val="9"/>
      <color theme="1"/>
      <name val="HGｺﾞｼｯｸM"/>
      <family val="3"/>
      <charset val="128"/>
    </font>
    <font>
      <sz val="18"/>
      <color theme="1"/>
      <name val="HGP創英角ﾎﾟｯﾌﾟ体"/>
      <family val="3"/>
      <charset val="128"/>
    </font>
    <font>
      <sz val="18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b/>
      <sz val="9"/>
      <color theme="0"/>
      <name val="HGｺﾞｼｯｸM"/>
      <family val="3"/>
      <charset val="128"/>
    </font>
    <font>
      <b/>
      <sz val="8"/>
      <color theme="0"/>
      <name val="HGｺﾞｼｯｸM"/>
      <family val="3"/>
      <charset val="128"/>
    </font>
    <font>
      <b/>
      <sz val="9"/>
      <name val="HGｺﾞｼｯｸM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3" fillId="2" borderId="6" xfId="0" applyFont="1" applyFill="1" applyBorder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/>
      <protection locked="0"/>
    </xf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Border="1" applyAlignment="1" applyProtection="1">
      <alignment horizontal="center" vertical="center"/>
      <protection locked="0"/>
    </xf>
    <xf numFmtId="0" fontId="3" fillId="2" borderId="10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0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7" borderId="8" xfId="0" applyFont="1" applyFill="1" applyBorder="1" applyAlignment="1">
      <alignment horizontal="center" vertical="center"/>
    </xf>
    <xf numFmtId="0" fontId="3" fillId="7" borderId="11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6" fillId="5" borderId="12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6" fillId="7" borderId="1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>
      <alignment horizontal="center" vertical="center"/>
    </xf>
    <xf numFmtId="0" fontId="4" fillId="2" borderId="0" xfId="0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26"/>
  <sheetViews>
    <sheetView showGridLines="0" tabSelected="1" workbookViewId="0">
      <selection activeCell="AK35" sqref="AK35"/>
    </sheetView>
  </sheetViews>
  <sheetFormatPr defaultRowHeight="11.25"/>
  <cols>
    <col min="1" max="1" width="10.5" style="1" bestFit="1" customWidth="1"/>
    <col min="2" max="31" width="3.125" style="1" customWidth="1"/>
    <col min="32" max="34" width="4.5" style="1" bestFit="1" customWidth="1"/>
    <col min="35" max="35" width="5.625" style="1" customWidth="1"/>
    <col min="36" max="36" width="6.75" style="1" hidden="1" customWidth="1"/>
    <col min="37" max="37" width="4.5" style="1" bestFit="1" customWidth="1"/>
    <col min="38" max="16384" width="9" style="1"/>
  </cols>
  <sheetData>
    <row r="1" spans="1:38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1">
      <c r="A2" s="32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2"/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30" customHeight="1">
      <c r="A4" s="2"/>
      <c r="B4" s="31" t="str">
        <f>$A5</f>
        <v>バイオレッツ</v>
      </c>
      <c r="C4" s="31"/>
      <c r="D4" s="31"/>
      <c r="E4" s="31" t="str">
        <f>$A7</f>
        <v>白馬</v>
      </c>
      <c r="F4" s="31"/>
      <c r="G4" s="31"/>
      <c r="H4" s="31" t="str">
        <f>$A9</f>
        <v>戸上</v>
      </c>
      <c r="I4" s="31"/>
      <c r="J4" s="31"/>
      <c r="K4" s="31" t="str">
        <f>$A11</f>
        <v>丸子</v>
      </c>
      <c r="L4" s="31"/>
      <c r="M4" s="31"/>
      <c r="N4" s="31" t="str">
        <f>$A13</f>
        <v>吉田</v>
      </c>
      <c r="O4" s="31"/>
      <c r="P4" s="31"/>
      <c r="Q4" s="31" t="str">
        <f>$A15</f>
        <v>大原</v>
      </c>
      <c r="R4" s="31"/>
      <c r="S4" s="31"/>
      <c r="T4" s="31" t="str">
        <f>$A17</f>
        <v>マツセロナ</v>
      </c>
      <c r="U4" s="31"/>
      <c r="V4" s="31"/>
      <c r="W4" s="31" t="str">
        <f>$A19</f>
        <v>佐久平</v>
      </c>
      <c r="X4" s="31"/>
      <c r="Y4" s="31"/>
      <c r="Z4" s="31" t="str">
        <f>$A21</f>
        <v>松本市役所</v>
      </c>
      <c r="AA4" s="31"/>
      <c r="AB4" s="31"/>
      <c r="AC4" s="31" t="str">
        <f>$A23</f>
        <v>DAISHARIN</v>
      </c>
      <c r="AD4" s="31"/>
      <c r="AE4" s="31"/>
      <c r="AF4" s="15" t="s">
        <v>7</v>
      </c>
      <c r="AG4" s="15" t="s">
        <v>10</v>
      </c>
      <c r="AH4" s="15" t="s">
        <v>9</v>
      </c>
      <c r="AI4" s="15" t="s">
        <v>8</v>
      </c>
      <c r="AJ4" s="16" t="s">
        <v>12</v>
      </c>
      <c r="AK4" s="15" t="s">
        <v>11</v>
      </c>
      <c r="AL4" s="2"/>
    </row>
    <row r="5" spans="1:38">
      <c r="A5" s="30" t="s">
        <v>14</v>
      </c>
      <c r="B5" s="27" t="str">
        <f>IF(ISBLANK(B6), "",IF(B6=D6,"△",IF(B6&gt;D6,"〇","●")))</f>
        <v/>
      </c>
      <c r="C5" s="28"/>
      <c r="D5" s="29"/>
      <c r="E5" s="24" t="str">
        <f t="shared" ref="E5" si="0">IF(ISBLANK(E6), "",IF(E6=G6,"△",IF(E6&gt;G6,"〇","●")))</f>
        <v>△</v>
      </c>
      <c r="F5" s="25"/>
      <c r="G5" s="26"/>
      <c r="H5" s="24" t="str">
        <f t="shared" ref="H5" si="1">IF(ISBLANK(H6), "",IF(H6=J6,"△",IF(H6&gt;J6,"〇","●")))</f>
        <v>〇</v>
      </c>
      <c r="I5" s="25"/>
      <c r="J5" s="26"/>
      <c r="K5" s="24" t="str">
        <f t="shared" ref="K5" si="2">IF(ISBLANK(K6), "",IF(K6=M6,"△",IF(K6&gt;M6,"〇","●")))</f>
        <v>〇</v>
      </c>
      <c r="L5" s="25"/>
      <c r="M5" s="26"/>
      <c r="N5" s="24" t="str">
        <f t="shared" ref="N5" si="3">IF(ISBLANK(N6), "",IF(N6=P6,"△",IF(N6&gt;P6,"〇","●")))</f>
        <v>〇</v>
      </c>
      <c r="O5" s="25"/>
      <c r="P5" s="26"/>
      <c r="Q5" s="24" t="str">
        <f t="shared" ref="Q5" si="4">IF(ISBLANK(Q6), "",IF(Q6=S6,"△",IF(Q6&gt;S6,"〇","●")))</f>
        <v>●</v>
      </c>
      <c r="R5" s="25"/>
      <c r="S5" s="26"/>
      <c r="T5" s="24" t="str">
        <f t="shared" ref="T5" si="5">IF(ISBLANK(T6), "",IF(T6=V6,"△",IF(T6&gt;V6,"〇","●")))</f>
        <v>●</v>
      </c>
      <c r="U5" s="25"/>
      <c r="V5" s="26"/>
      <c r="W5" s="24" t="str">
        <f t="shared" ref="W5" si="6">IF(ISBLANK(W6), "",IF(W6=Y6,"△",IF(W6&gt;Y6,"〇","●")))</f>
        <v>●</v>
      </c>
      <c r="X5" s="25"/>
      <c r="Y5" s="26"/>
      <c r="Z5" s="24" t="str">
        <f t="shared" ref="Z5" si="7">IF(ISBLANK(Z6), "",IF(Z6=AB6,"△",IF(Z6&gt;AB6,"〇","●")))</f>
        <v>●</v>
      </c>
      <c r="AA5" s="25"/>
      <c r="AB5" s="26"/>
      <c r="AC5" s="24" t="str">
        <f t="shared" ref="AC5" si="8">IF(ISBLANK(AC6), "",IF(AC6=AE6,"△",IF(AC6&gt;AE6,"〇","●")))</f>
        <v>△</v>
      </c>
      <c r="AD5" s="25"/>
      <c r="AE5" s="26"/>
      <c r="AF5" s="17">
        <f>COUNTIF(B5:AE5,"〇")*3+COUNTIF(B5:AE5,"△")</f>
        <v>11</v>
      </c>
      <c r="AG5" s="17">
        <f>B6+E6+H6+K6+N6+Q6+T6+W6+Z6+AC6</f>
        <v>20</v>
      </c>
      <c r="AH5" s="17">
        <f>(D6+G6+J6+M6+P6+S6+V6+Y6+AB6+AE6)*-1</f>
        <v>-27</v>
      </c>
      <c r="AI5" s="17">
        <f>B6-D6+E6-G6+H6-J6+K6-M6+N6-P6+Q6-S6+T6-V6+W6-Y6+Z6-AB6+AC6-AE6</f>
        <v>-7</v>
      </c>
      <c r="AJ5" s="19">
        <f>AF5+(AI5/1000)</f>
        <v>10.993</v>
      </c>
      <c r="AK5" s="21">
        <f>RANK(AJ5,$AJ$5:$AJ$24)</f>
        <v>7</v>
      </c>
      <c r="AL5" s="2"/>
    </row>
    <row r="6" spans="1:38" ht="11.25" customHeight="1">
      <c r="A6" s="30"/>
      <c r="B6" s="3"/>
      <c r="C6" s="4" t="s">
        <v>17</v>
      </c>
      <c r="D6" s="5"/>
      <c r="E6" s="6">
        <v>2</v>
      </c>
      <c r="F6" s="7" t="s">
        <v>17</v>
      </c>
      <c r="G6" s="8">
        <v>2</v>
      </c>
      <c r="H6" s="6">
        <v>1</v>
      </c>
      <c r="I6" s="7" t="s">
        <v>17</v>
      </c>
      <c r="J6" s="8">
        <v>0</v>
      </c>
      <c r="K6" s="6">
        <v>7</v>
      </c>
      <c r="L6" s="7" t="s">
        <v>17</v>
      </c>
      <c r="M6" s="8">
        <v>1</v>
      </c>
      <c r="N6" s="6">
        <v>4</v>
      </c>
      <c r="O6" s="7" t="s">
        <v>17</v>
      </c>
      <c r="P6" s="8">
        <v>3</v>
      </c>
      <c r="Q6" s="6">
        <v>1</v>
      </c>
      <c r="R6" s="7" t="s">
        <v>17</v>
      </c>
      <c r="S6" s="8">
        <v>4</v>
      </c>
      <c r="T6" s="6">
        <v>0</v>
      </c>
      <c r="U6" s="7" t="s">
        <v>17</v>
      </c>
      <c r="V6" s="8">
        <v>7</v>
      </c>
      <c r="W6" s="6">
        <v>1</v>
      </c>
      <c r="X6" s="7" t="s">
        <v>18</v>
      </c>
      <c r="Y6" s="8">
        <v>5</v>
      </c>
      <c r="Z6" s="6">
        <v>2</v>
      </c>
      <c r="AA6" s="7" t="s">
        <v>17</v>
      </c>
      <c r="AB6" s="8">
        <v>3</v>
      </c>
      <c r="AC6" s="6">
        <v>2</v>
      </c>
      <c r="AD6" s="7" t="s">
        <v>17</v>
      </c>
      <c r="AE6" s="8">
        <v>2</v>
      </c>
      <c r="AF6" s="18"/>
      <c r="AG6" s="23"/>
      <c r="AH6" s="23"/>
      <c r="AI6" s="18"/>
      <c r="AJ6" s="20"/>
      <c r="AK6" s="21"/>
      <c r="AL6" s="2"/>
    </row>
    <row r="7" spans="1:38">
      <c r="A7" s="30" t="s">
        <v>0</v>
      </c>
      <c r="B7" s="24" t="str">
        <f>IF(ISBLANK(B8), "",IF(B8=D8,"△",IF(B8&gt;D8,"〇","●")))</f>
        <v>△</v>
      </c>
      <c r="C7" s="25"/>
      <c r="D7" s="26"/>
      <c r="E7" s="27" t="str">
        <f t="shared" ref="E7" si="9">IF(ISBLANK(E8), "",IF(E8=G8,"△",IF(E8&gt;G8,"〇","●")))</f>
        <v/>
      </c>
      <c r="F7" s="28"/>
      <c r="G7" s="29"/>
      <c r="H7" s="24" t="str">
        <f t="shared" ref="H7" si="10">IF(ISBLANK(H8), "",IF(H8=J8,"△",IF(H8&gt;J8,"〇","●")))</f>
        <v>●</v>
      </c>
      <c r="I7" s="25"/>
      <c r="J7" s="26"/>
      <c r="K7" s="24" t="str">
        <f t="shared" ref="K7" si="11">IF(ISBLANK(K8), "",IF(K8=M8,"△",IF(K8&gt;M8,"〇","●")))</f>
        <v>〇</v>
      </c>
      <c r="L7" s="25"/>
      <c r="M7" s="26"/>
      <c r="N7" s="24" t="str">
        <f t="shared" ref="N7" si="12">IF(ISBLANK(N8), "",IF(N8=P8,"△",IF(N8&gt;P8,"〇","●")))</f>
        <v>〇</v>
      </c>
      <c r="O7" s="25"/>
      <c r="P7" s="26"/>
      <c r="Q7" s="24" t="str">
        <f t="shared" ref="Q7" si="13">IF(ISBLANK(Q8), "",IF(Q8=S8,"△",IF(Q8&gt;S8,"〇","●")))</f>
        <v>〇</v>
      </c>
      <c r="R7" s="25"/>
      <c r="S7" s="26"/>
      <c r="T7" s="24" t="str">
        <f t="shared" ref="T7" si="14">IF(ISBLANK(T8), "",IF(T8=V8,"△",IF(T8&gt;V8,"〇","●")))</f>
        <v>●</v>
      </c>
      <c r="U7" s="25"/>
      <c r="V7" s="26"/>
      <c r="W7" s="24" t="str">
        <f t="shared" ref="W7" si="15">IF(ISBLANK(W8), "",IF(W8=Y8,"△",IF(W8&gt;Y8,"〇","●")))</f>
        <v>●</v>
      </c>
      <c r="X7" s="25"/>
      <c r="Y7" s="26"/>
      <c r="Z7" s="24" t="str">
        <f t="shared" ref="Z7" si="16">IF(ISBLANK(Z8), "",IF(Z8=AB8,"△",IF(Z8&gt;AB8,"〇","●")))</f>
        <v>●</v>
      </c>
      <c r="AA7" s="25"/>
      <c r="AB7" s="26"/>
      <c r="AC7" s="24" t="str">
        <f t="shared" ref="AC7" si="17">IF(ISBLANK(AC8), "",IF(AC8=AE8,"△",IF(AC8&gt;AE8,"〇","●")))</f>
        <v>△</v>
      </c>
      <c r="AD7" s="25"/>
      <c r="AE7" s="26"/>
      <c r="AF7" s="17">
        <f t="shared" ref="AF7" si="18">COUNTIF(B7:AE7,"〇")*3+COUNTIF(B7:AE7,"△")</f>
        <v>11</v>
      </c>
      <c r="AG7" s="17">
        <f t="shared" ref="AG7" si="19">B8+E8+H8+K8+N8+Q8+T8+W8+Z8+AC8</f>
        <v>22</v>
      </c>
      <c r="AH7" s="17">
        <f t="shared" ref="AH7" si="20">(D8+G8+J8+M8+P8+S8+V8+Y8+AB8+AE8)*-1</f>
        <v>-37</v>
      </c>
      <c r="AI7" s="17">
        <f t="shared" ref="AI7" si="21">B8-D8+E8-G8+H8-J8+K8-M8+N8-P8+Q8-S8+T8-V8+W8-Y8+Z8-AB8+AC8-AE8</f>
        <v>-15</v>
      </c>
      <c r="AJ7" s="19">
        <f t="shared" ref="AJ7" si="22">AF7+(AI7/1000)</f>
        <v>10.984999999999999</v>
      </c>
      <c r="AK7" s="21">
        <f t="shared" ref="AK7" si="23">RANK(AJ7,$AJ$5:$AJ$24)</f>
        <v>8</v>
      </c>
      <c r="AL7" s="2"/>
    </row>
    <row r="8" spans="1:38" ht="11.25" customHeight="1">
      <c r="A8" s="30"/>
      <c r="B8" s="9">
        <v>2</v>
      </c>
      <c r="C8" s="10" t="s">
        <v>17</v>
      </c>
      <c r="D8" s="11">
        <v>2</v>
      </c>
      <c r="E8" s="12"/>
      <c r="F8" s="13" t="s">
        <v>17</v>
      </c>
      <c r="G8" s="14"/>
      <c r="H8" s="9">
        <v>1</v>
      </c>
      <c r="I8" s="10" t="s">
        <v>17</v>
      </c>
      <c r="J8" s="11">
        <v>5</v>
      </c>
      <c r="K8" s="9">
        <v>9</v>
      </c>
      <c r="L8" s="10" t="s">
        <v>17</v>
      </c>
      <c r="M8" s="11">
        <v>2</v>
      </c>
      <c r="N8" s="9">
        <v>3</v>
      </c>
      <c r="O8" s="10" t="s">
        <v>17</v>
      </c>
      <c r="P8" s="11">
        <v>2</v>
      </c>
      <c r="Q8" s="9">
        <v>5</v>
      </c>
      <c r="R8" s="10" t="s">
        <v>17</v>
      </c>
      <c r="S8" s="11">
        <v>4</v>
      </c>
      <c r="T8" s="9">
        <v>0</v>
      </c>
      <c r="U8" s="10" t="s">
        <v>17</v>
      </c>
      <c r="V8" s="11">
        <v>10</v>
      </c>
      <c r="W8" s="9">
        <v>0</v>
      </c>
      <c r="X8" s="10" t="s">
        <v>17</v>
      </c>
      <c r="Y8" s="11">
        <v>9</v>
      </c>
      <c r="Z8" s="9">
        <v>0</v>
      </c>
      <c r="AA8" s="10" t="s">
        <v>17</v>
      </c>
      <c r="AB8" s="11">
        <v>1</v>
      </c>
      <c r="AC8" s="9">
        <v>2</v>
      </c>
      <c r="AD8" s="10" t="s">
        <v>17</v>
      </c>
      <c r="AE8" s="11">
        <v>2</v>
      </c>
      <c r="AF8" s="18"/>
      <c r="AG8" s="23"/>
      <c r="AH8" s="23"/>
      <c r="AI8" s="18"/>
      <c r="AJ8" s="20"/>
      <c r="AK8" s="21"/>
      <c r="AL8" s="2"/>
    </row>
    <row r="9" spans="1:38">
      <c r="A9" s="30" t="s">
        <v>1</v>
      </c>
      <c r="B9" s="24" t="str">
        <f>IF(ISBLANK(B10), "",IF(B10=D10,"△",IF(B10&gt;D10,"〇","●")))</f>
        <v>●</v>
      </c>
      <c r="C9" s="25"/>
      <c r="D9" s="26"/>
      <c r="E9" s="24" t="str">
        <f t="shared" ref="E9" si="24">IF(ISBLANK(E10), "",IF(E10=G10,"△",IF(E10&gt;G10,"〇","●")))</f>
        <v>〇</v>
      </c>
      <c r="F9" s="25"/>
      <c r="G9" s="26"/>
      <c r="H9" s="27" t="str">
        <f t="shared" ref="H9" si="25">IF(ISBLANK(H10), "",IF(H10=J10,"△",IF(H10&gt;J10,"〇","●")))</f>
        <v/>
      </c>
      <c r="I9" s="28"/>
      <c r="J9" s="29"/>
      <c r="K9" s="24" t="str">
        <f t="shared" ref="K9" si="26">IF(ISBLANK(K10), "",IF(K10=M10,"△",IF(K10&gt;M10,"〇","●")))</f>
        <v>〇</v>
      </c>
      <c r="L9" s="25"/>
      <c r="M9" s="26"/>
      <c r="N9" s="24" t="str">
        <f t="shared" ref="N9" si="27">IF(ISBLANK(N10), "",IF(N10=P10,"△",IF(N10&gt;P10,"〇","●")))</f>
        <v>〇</v>
      </c>
      <c r="O9" s="25"/>
      <c r="P9" s="26"/>
      <c r="Q9" s="24" t="str">
        <f t="shared" ref="Q9" si="28">IF(ISBLANK(Q10), "",IF(Q10=S10,"△",IF(Q10&gt;S10,"〇","●")))</f>
        <v>●</v>
      </c>
      <c r="R9" s="25"/>
      <c r="S9" s="26"/>
      <c r="T9" s="24" t="str">
        <f t="shared" ref="T9" si="29">IF(ISBLANK(T10), "",IF(T10=V10,"△",IF(T10&gt;V10,"〇","●")))</f>
        <v>●</v>
      </c>
      <c r="U9" s="25"/>
      <c r="V9" s="26"/>
      <c r="W9" s="24" t="str">
        <f t="shared" ref="W9" si="30">IF(ISBLANK(W10), "",IF(W10=Y10,"△",IF(W10&gt;Y10,"〇","●")))</f>
        <v>△</v>
      </c>
      <c r="X9" s="25"/>
      <c r="Y9" s="26"/>
      <c r="Z9" s="24" t="str">
        <f t="shared" ref="Z9" si="31">IF(ISBLANK(Z10), "",IF(Z10=AB10,"△",IF(Z10&gt;AB10,"〇","●")))</f>
        <v>●</v>
      </c>
      <c r="AA9" s="25"/>
      <c r="AB9" s="26"/>
      <c r="AC9" s="24" t="str">
        <f t="shared" ref="AC9" si="32">IF(ISBLANK(AC10), "",IF(AC10=AE10,"△",IF(AC10&gt;AE10,"〇","●")))</f>
        <v>△</v>
      </c>
      <c r="AD9" s="25"/>
      <c r="AE9" s="26"/>
      <c r="AF9" s="17">
        <f t="shared" ref="AF9" si="33">COUNTIF(B9:AE9,"〇")*3+COUNTIF(B9:AE9,"△")</f>
        <v>11</v>
      </c>
      <c r="AG9" s="17">
        <f t="shared" ref="AG9" si="34">B10+E10+H10+K10+N10+Q10+T10+W10+Z10+AC10</f>
        <v>26</v>
      </c>
      <c r="AH9" s="17">
        <f t="shared" ref="AH9" si="35">(D10+G10+J10+M10+P10+S10+V10+Y10+AB10+AE10)*-1</f>
        <v>-29</v>
      </c>
      <c r="AI9" s="17">
        <f t="shared" ref="AI9" si="36">B10-D10+E10-G10+H10-J10+K10-M10+N10-P10+Q10-S10+T10-V10+W10-Y10+Z10-AB10+AC10-AE10</f>
        <v>-3</v>
      </c>
      <c r="AJ9" s="19">
        <f t="shared" ref="AJ9" si="37">AF9+(AI9/1000)</f>
        <v>10.997</v>
      </c>
      <c r="AK9" s="21">
        <f t="shared" ref="AK9" si="38">RANK(AJ9,$AJ$5:$AJ$24)</f>
        <v>6</v>
      </c>
      <c r="AL9" s="2"/>
    </row>
    <row r="10" spans="1:38" ht="11.25" customHeight="1">
      <c r="A10" s="30"/>
      <c r="B10" s="9">
        <v>0</v>
      </c>
      <c r="C10" s="10" t="s">
        <v>17</v>
      </c>
      <c r="D10" s="11">
        <v>1</v>
      </c>
      <c r="E10" s="9">
        <v>5</v>
      </c>
      <c r="F10" s="10" t="s">
        <v>17</v>
      </c>
      <c r="G10" s="11">
        <v>1</v>
      </c>
      <c r="H10" s="12"/>
      <c r="I10" s="13" t="s">
        <v>17</v>
      </c>
      <c r="J10" s="14"/>
      <c r="K10" s="9">
        <v>6</v>
      </c>
      <c r="L10" s="10" t="s">
        <v>17</v>
      </c>
      <c r="M10" s="11">
        <v>0</v>
      </c>
      <c r="N10" s="9">
        <v>7</v>
      </c>
      <c r="O10" s="10" t="s">
        <v>17</v>
      </c>
      <c r="P10" s="11">
        <v>2</v>
      </c>
      <c r="Q10" s="9">
        <v>1</v>
      </c>
      <c r="R10" s="10" t="s">
        <v>17</v>
      </c>
      <c r="S10" s="11">
        <v>2</v>
      </c>
      <c r="T10" s="9">
        <v>2</v>
      </c>
      <c r="U10" s="10" t="s">
        <v>17</v>
      </c>
      <c r="V10" s="11">
        <v>13</v>
      </c>
      <c r="W10" s="9">
        <v>2</v>
      </c>
      <c r="X10" s="10" t="s">
        <v>17</v>
      </c>
      <c r="Y10" s="11">
        <v>2</v>
      </c>
      <c r="Z10" s="9">
        <v>0</v>
      </c>
      <c r="AA10" s="10" t="s">
        <v>17</v>
      </c>
      <c r="AB10" s="11">
        <v>5</v>
      </c>
      <c r="AC10" s="9">
        <v>3</v>
      </c>
      <c r="AD10" s="10" t="s">
        <v>17</v>
      </c>
      <c r="AE10" s="11">
        <v>3</v>
      </c>
      <c r="AF10" s="18"/>
      <c r="AG10" s="23"/>
      <c r="AH10" s="23"/>
      <c r="AI10" s="18"/>
      <c r="AJ10" s="20"/>
      <c r="AK10" s="21"/>
      <c r="AL10" s="2"/>
    </row>
    <row r="11" spans="1:38">
      <c r="A11" s="30" t="s">
        <v>2</v>
      </c>
      <c r="B11" s="24" t="str">
        <f>IF(ISBLANK(B12), "",IF(B12=D12,"△",IF(B12&gt;D12,"〇","●")))</f>
        <v>●</v>
      </c>
      <c r="C11" s="25"/>
      <c r="D11" s="26"/>
      <c r="E11" s="24" t="str">
        <f t="shared" ref="E11" si="39">IF(ISBLANK(E12), "",IF(E12=G12,"△",IF(E12&gt;G12,"〇","●")))</f>
        <v>●</v>
      </c>
      <c r="F11" s="25"/>
      <c r="G11" s="26"/>
      <c r="H11" s="24" t="str">
        <f t="shared" ref="H11" si="40">IF(ISBLANK(H12), "",IF(H12=J12,"△",IF(H12&gt;J12,"〇","●")))</f>
        <v>●</v>
      </c>
      <c r="I11" s="25"/>
      <c r="J11" s="26"/>
      <c r="K11" s="27" t="str">
        <f t="shared" ref="K11" si="41">IF(ISBLANK(K12), "",IF(K12=M12,"△",IF(K12&gt;M12,"〇","●")))</f>
        <v/>
      </c>
      <c r="L11" s="28"/>
      <c r="M11" s="29"/>
      <c r="N11" s="24" t="str">
        <f t="shared" ref="N11" si="42">IF(ISBLANK(N12), "",IF(N12=P12,"△",IF(N12&gt;P12,"〇","●")))</f>
        <v>●</v>
      </c>
      <c r="O11" s="25"/>
      <c r="P11" s="26"/>
      <c r="Q11" s="24" t="str">
        <f t="shared" ref="Q11" si="43">IF(ISBLANK(Q12), "",IF(Q12=S12,"△",IF(Q12&gt;S12,"〇","●")))</f>
        <v>●</v>
      </c>
      <c r="R11" s="25"/>
      <c r="S11" s="26"/>
      <c r="T11" s="24" t="str">
        <f t="shared" ref="T11" si="44">IF(ISBLANK(T12), "",IF(T12=V12,"△",IF(T12&gt;V12,"〇","●")))</f>
        <v>●</v>
      </c>
      <c r="U11" s="25"/>
      <c r="V11" s="26"/>
      <c r="W11" s="24" t="str">
        <f t="shared" ref="W11" si="45">IF(ISBLANK(W12), "",IF(W12=Y12,"△",IF(W12&gt;Y12,"〇","●")))</f>
        <v>●</v>
      </c>
      <c r="X11" s="25"/>
      <c r="Y11" s="26"/>
      <c r="Z11" s="24" t="str">
        <f t="shared" ref="Z11" si="46">IF(ISBLANK(Z12), "",IF(Z12=AB12,"△",IF(Z12&gt;AB12,"〇","●")))</f>
        <v>●</v>
      </c>
      <c r="AA11" s="25"/>
      <c r="AB11" s="26"/>
      <c r="AC11" s="24" t="str">
        <f t="shared" ref="AC11" si="47">IF(ISBLANK(AC12), "",IF(AC12=AE12,"△",IF(AC12&gt;AE12,"〇","●")))</f>
        <v>●</v>
      </c>
      <c r="AD11" s="25"/>
      <c r="AE11" s="26"/>
      <c r="AF11" s="17">
        <f t="shared" ref="AF11" si="48">COUNTIF(B11:AE11,"〇")*3+COUNTIF(B11:AE11,"△")</f>
        <v>0</v>
      </c>
      <c r="AG11" s="17">
        <f t="shared" ref="AG11" si="49">B12+E12+H12+K12+N12+Q12+T12+W12+Z12+AC12</f>
        <v>8</v>
      </c>
      <c r="AH11" s="17">
        <f t="shared" ref="AH11" si="50">(D12+G12+J12+M12+P12+S12+V12+Y12+AB12+AE12)*-1</f>
        <v>-67</v>
      </c>
      <c r="AI11" s="17">
        <f>B12-D12+E12-G12+H12-J12+K12-M12+N12-P12+Q12-S12+T12-V12+W12-Y12+Z12-AB12+AC12-AE12</f>
        <v>-59</v>
      </c>
      <c r="AJ11" s="19">
        <f t="shared" ref="AJ11" si="51">AF11+(AI11/1000)</f>
        <v>-5.8999999999999997E-2</v>
      </c>
      <c r="AK11" s="21">
        <f t="shared" ref="AK11" si="52">RANK(AJ11,$AJ$5:$AJ$24)</f>
        <v>10</v>
      </c>
      <c r="AL11" s="2"/>
    </row>
    <row r="12" spans="1:38" ht="11.25" customHeight="1">
      <c r="A12" s="30"/>
      <c r="B12" s="9">
        <v>1</v>
      </c>
      <c r="C12" s="10" t="s">
        <v>17</v>
      </c>
      <c r="D12" s="11">
        <v>7</v>
      </c>
      <c r="E12" s="9">
        <v>2</v>
      </c>
      <c r="F12" s="10" t="s">
        <v>17</v>
      </c>
      <c r="G12" s="11">
        <v>9</v>
      </c>
      <c r="H12" s="9">
        <v>0</v>
      </c>
      <c r="I12" s="10" t="s">
        <v>17</v>
      </c>
      <c r="J12" s="11">
        <v>6</v>
      </c>
      <c r="K12" s="12"/>
      <c r="L12" s="13" t="s">
        <v>17</v>
      </c>
      <c r="M12" s="14"/>
      <c r="N12" s="9">
        <v>0</v>
      </c>
      <c r="O12" s="10" t="s">
        <v>17</v>
      </c>
      <c r="P12" s="11">
        <v>12</v>
      </c>
      <c r="Q12" s="9">
        <v>3</v>
      </c>
      <c r="R12" s="10" t="s">
        <v>17</v>
      </c>
      <c r="S12" s="11">
        <v>4</v>
      </c>
      <c r="T12" s="9">
        <v>0</v>
      </c>
      <c r="U12" s="10" t="s">
        <v>17</v>
      </c>
      <c r="V12" s="11">
        <v>17</v>
      </c>
      <c r="W12" s="9">
        <v>2</v>
      </c>
      <c r="X12" s="10" t="s">
        <v>17</v>
      </c>
      <c r="Y12" s="11">
        <v>3</v>
      </c>
      <c r="Z12" s="9">
        <v>0</v>
      </c>
      <c r="AA12" s="10" t="s">
        <v>17</v>
      </c>
      <c r="AB12" s="11">
        <v>5</v>
      </c>
      <c r="AC12" s="9">
        <v>0</v>
      </c>
      <c r="AD12" s="10" t="s">
        <v>17</v>
      </c>
      <c r="AE12" s="11">
        <v>4</v>
      </c>
      <c r="AF12" s="18"/>
      <c r="AG12" s="23"/>
      <c r="AH12" s="23"/>
      <c r="AI12" s="18"/>
      <c r="AJ12" s="20"/>
      <c r="AK12" s="21"/>
      <c r="AL12" s="2"/>
    </row>
    <row r="13" spans="1:38">
      <c r="A13" s="30" t="s">
        <v>3</v>
      </c>
      <c r="B13" s="24" t="str">
        <f>IF(ISBLANK(B14), "",IF(B14=D14,"△",IF(B14&gt;D14,"〇","●")))</f>
        <v>●</v>
      </c>
      <c r="C13" s="25"/>
      <c r="D13" s="26"/>
      <c r="E13" s="24" t="str">
        <f t="shared" ref="E13" si="53">IF(ISBLANK(E14), "",IF(E14=G14,"△",IF(E14&gt;G14,"〇","●")))</f>
        <v>●</v>
      </c>
      <c r="F13" s="25"/>
      <c r="G13" s="26"/>
      <c r="H13" s="24" t="str">
        <f t="shared" ref="H13" si="54">IF(ISBLANK(H14), "",IF(H14=J14,"△",IF(H14&gt;J14,"〇","●")))</f>
        <v>●</v>
      </c>
      <c r="I13" s="25"/>
      <c r="J13" s="26"/>
      <c r="K13" s="24" t="str">
        <f t="shared" ref="K13" si="55">IF(ISBLANK(K14), "",IF(K14=M14,"△",IF(K14&gt;M14,"〇","●")))</f>
        <v>〇</v>
      </c>
      <c r="L13" s="25"/>
      <c r="M13" s="26"/>
      <c r="N13" s="27" t="str">
        <f t="shared" ref="N13" si="56">IF(ISBLANK(N14), "",IF(N14=P14,"△",IF(N14&gt;P14,"〇","●")))</f>
        <v/>
      </c>
      <c r="O13" s="28"/>
      <c r="P13" s="29"/>
      <c r="Q13" s="24" t="str">
        <f t="shared" ref="Q13" si="57">IF(ISBLANK(Q14), "",IF(Q14=S14,"△",IF(Q14&gt;S14,"〇","●")))</f>
        <v>〇</v>
      </c>
      <c r="R13" s="25"/>
      <c r="S13" s="26"/>
      <c r="T13" s="24" t="str">
        <f t="shared" ref="T13" si="58">IF(ISBLANK(T14), "",IF(T14=V14,"△",IF(T14&gt;V14,"〇","●")))</f>
        <v>●</v>
      </c>
      <c r="U13" s="25"/>
      <c r="V13" s="26"/>
      <c r="W13" s="24" t="str">
        <f t="shared" ref="W13" si="59">IF(ISBLANK(W14), "",IF(W14=Y14,"△",IF(W14&gt;Y14,"〇","●")))</f>
        <v>●</v>
      </c>
      <c r="X13" s="25"/>
      <c r="Y13" s="26"/>
      <c r="Z13" s="24" t="str">
        <f t="shared" ref="Z13" si="60">IF(ISBLANK(Z14), "",IF(Z14=AB14,"△",IF(Z14&gt;AB14,"〇","●")))</f>
        <v>〇</v>
      </c>
      <c r="AA13" s="25"/>
      <c r="AB13" s="26"/>
      <c r="AC13" s="24" t="str">
        <f t="shared" ref="AC13" si="61">IF(ISBLANK(AC14), "",IF(AC14=AE14,"△",IF(AC14&gt;AE14,"〇","●")))</f>
        <v>〇</v>
      </c>
      <c r="AD13" s="25"/>
      <c r="AE13" s="26"/>
      <c r="AF13" s="17">
        <f t="shared" ref="AF13" si="62">COUNTIF(B13:AE13,"〇")*3+COUNTIF(B13:AE13,"△")</f>
        <v>12</v>
      </c>
      <c r="AG13" s="17">
        <f t="shared" ref="AG13" si="63">B14+E14+H14+K14+N14+Q14+T14+W14+Z14+AC14</f>
        <v>30</v>
      </c>
      <c r="AH13" s="17">
        <f t="shared" ref="AH13" si="64">(D14+G14+J14+M14+P14+S14+V14+Y14+AB14+AE14)*-1</f>
        <v>-23</v>
      </c>
      <c r="AI13" s="17">
        <f t="shared" ref="AI13" si="65">B14-D14+E14-G14+H14-J14+K14-M14+N14-P14+Q14-S14+T14-V14+W14-Y14+Z14-AB14+AC14-AE14</f>
        <v>7</v>
      </c>
      <c r="AJ13" s="19">
        <f t="shared" ref="AJ13" si="66">AF13+(AI13/1000)</f>
        <v>12.007</v>
      </c>
      <c r="AK13" s="21">
        <f t="shared" ref="AK13" si="67">RANK(AJ13,$AJ$5:$AJ$24)</f>
        <v>5</v>
      </c>
      <c r="AL13" s="2"/>
    </row>
    <row r="14" spans="1:38" ht="11.25" customHeight="1">
      <c r="A14" s="30"/>
      <c r="B14" s="9">
        <v>3</v>
      </c>
      <c r="C14" s="10" t="s">
        <v>17</v>
      </c>
      <c r="D14" s="11">
        <v>4</v>
      </c>
      <c r="E14" s="9">
        <v>2</v>
      </c>
      <c r="F14" s="10" t="s">
        <v>17</v>
      </c>
      <c r="G14" s="11">
        <v>3</v>
      </c>
      <c r="H14" s="9">
        <v>2</v>
      </c>
      <c r="I14" s="10" t="s">
        <v>17</v>
      </c>
      <c r="J14" s="11">
        <v>7</v>
      </c>
      <c r="K14" s="9">
        <v>12</v>
      </c>
      <c r="L14" s="10" t="s">
        <v>17</v>
      </c>
      <c r="M14" s="11">
        <v>0</v>
      </c>
      <c r="N14" s="12"/>
      <c r="O14" s="13" t="s">
        <v>17</v>
      </c>
      <c r="P14" s="14"/>
      <c r="Q14" s="9">
        <v>2</v>
      </c>
      <c r="R14" s="10" t="s">
        <v>17</v>
      </c>
      <c r="S14" s="11">
        <v>0</v>
      </c>
      <c r="T14" s="9">
        <v>0</v>
      </c>
      <c r="U14" s="10" t="s">
        <v>17</v>
      </c>
      <c r="V14" s="11">
        <v>2</v>
      </c>
      <c r="W14" s="9">
        <v>5</v>
      </c>
      <c r="X14" s="10" t="s">
        <v>17</v>
      </c>
      <c r="Y14" s="11">
        <v>6</v>
      </c>
      <c r="Z14" s="9">
        <v>2</v>
      </c>
      <c r="AA14" s="10" t="s">
        <v>17</v>
      </c>
      <c r="AB14" s="11">
        <v>1</v>
      </c>
      <c r="AC14" s="9">
        <v>2</v>
      </c>
      <c r="AD14" s="10" t="s">
        <v>17</v>
      </c>
      <c r="AE14" s="11">
        <v>0</v>
      </c>
      <c r="AF14" s="18"/>
      <c r="AG14" s="23"/>
      <c r="AH14" s="23"/>
      <c r="AI14" s="18"/>
      <c r="AJ14" s="20"/>
      <c r="AK14" s="21"/>
      <c r="AL14" s="2"/>
    </row>
    <row r="15" spans="1:38">
      <c r="A15" s="30" t="s">
        <v>4</v>
      </c>
      <c r="B15" s="24" t="str">
        <f>IF(ISBLANK(B16), "",IF(B16=D16,"△",IF(B16&gt;D16,"〇","●")))</f>
        <v>〇</v>
      </c>
      <c r="C15" s="25"/>
      <c r="D15" s="26"/>
      <c r="E15" s="24" t="str">
        <f t="shared" ref="E15" si="68">IF(ISBLANK(E16), "",IF(E16=G16,"△",IF(E16&gt;G16,"〇","●")))</f>
        <v>●</v>
      </c>
      <c r="F15" s="25"/>
      <c r="G15" s="26"/>
      <c r="H15" s="24" t="str">
        <f t="shared" ref="H15" si="69">IF(ISBLANK(H16), "",IF(H16=J16,"△",IF(H16&gt;J16,"〇","●")))</f>
        <v>〇</v>
      </c>
      <c r="I15" s="25"/>
      <c r="J15" s="26"/>
      <c r="K15" s="24" t="str">
        <f t="shared" ref="K15" si="70">IF(ISBLANK(K16), "",IF(K16=M16,"△",IF(K16&gt;M16,"〇","●")))</f>
        <v>〇</v>
      </c>
      <c r="L15" s="25"/>
      <c r="M15" s="26"/>
      <c r="N15" s="24" t="str">
        <f t="shared" ref="N15" si="71">IF(ISBLANK(N16), "",IF(N16=P16,"△",IF(N16&gt;P16,"〇","●")))</f>
        <v>●</v>
      </c>
      <c r="O15" s="25"/>
      <c r="P15" s="26"/>
      <c r="Q15" s="27" t="str">
        <f t="shared" ref="Q15" si="72">IF(ISBLANK(Q16), "",IF(Q16=S16,"△",IF(Q16&gt;S16,"〇","●")))</f>
        <v/>
      </c>
      <c r="R15" s="28"/>
      <c r="S15" s="29"/>
      <c r="T15" s="24" t="str">
        <f t="shared" ref="T15" si="73">IF(ISBLANK(T16), "",IF(T16=V16,"△",IF(T16&gt;V16,"〇","●")))</f>
        <v>●</v>
      </c>
      <c r="U15" s="25"/>
      <c r="V15" s="26"/>
      <c r="W15" s="24" t="str">
        <f t="shared" ref="W15" si="74">IF(ISBLANK(W16), "",IF(W16=Y16,"△",IF(W16&gt;Y16,"〇","●")))</f>
        <v>△</v>
      </c>
      <c r="X15" s="25"/>
      <c r="Y15" s="26"/>
      <c r="Z15" s="24" t="str">
        <f t="shared" ref="Z15" si="75">IF(ISBLANK(Z16), "",IF(Z16=AB16,"△",IF(Z16&gt;AB16,"〇","●")))</f>
        <v>●</v>
      </c>
      <c r="AA15" s="25"/>
      <c r="AB15" s="26"/>
      <c r="AC15" s="24" t="str">
        <f t="shared" ref="AC15" si="76">IF(ISBLANK(AC16), "",IF(AC16=AE16,"△",IF(AC16&gt;AE16,"〇","●")))</f>
        <v>●</v>
      </c>
      <c r="AD15" s="25"/>
      <c r="AE15" s="26"/>
      <c r="AF15" s="17">
        <f t="shared" ref="AF15" si="77">COUNTIF(B15:AE15,"〇")*3+COUNTIF(B15:AE15,"△")</f>
        <v>10</v>
      </c>
      <c r="AG15" s="17">
        <f t="shared" ref="AG15" si="78">B16+E16+H16+K16+N16+Q16+T16+W16+Z16+AC16</f>
        <v>21</v>
      </c>
      <c r="AH15" s="17">
        <f t="shared" ref="AH15" si="79">(D16+G16+J16+M16+P16+S16+V16+Y16+AB16+AE16)*-1</f>
        <v>-31</v>
      </c>
      <c r="AI15" s="17">
        <f t="shared" ref="AI15" si="80">B16-D16+E16-G16+H16-J16+K16-M16+N16-P16+Q16-S16+T16-V16+W16-Y16+Z16-AB16+AC16-AE16</f>
        <v>-10</v>
      </c>
      <c r="AJ15" s="19">
        <f t="shared" ref="AJ15" si="81">AF15+(AI15/1000)</f>
        <v>9.99</v>
      </c>
      <c r="AK15" s="21">
        <f t="shared" ref="AK15" si="82">RANK(AJ15,$AJ$5:$AJ$24)</f>
        <v>9</v>
      </c>
      <c r="AL15" s="2"/>
    </row>
    <row r="16" spans="1:38" ht="11.25" customHeight="1">
      <c r="A16" s="30"/>
      <c r="B16" s="9">
        <v>4</v>
      </c>
      <c r="C16" s="10" t="s">
        <v>17</v>
      </c>
      <c r="D16" s="11">
        <v>1</v>
      </c>
      <c r="E16" s="9">
        <v>4</v>
      </c>
      <c r="F16" s="10" t="s">
        <v>17</v>
      </c>
      <c r="G16" s="11">
        <v>5</v>
      </c>
      <c r="H16" s="9">
        <v>2</v>
      </c>
      <c r="I16" s="10" t="s">
        <v>17</v>
      </c>
      <c r="J16" s="11">
        <v>1</v>
      </c>
      <c r="K16" s="9">
        <v>4</v>
      </c>
      <c r="L16" s="10" t="s">
        <v>17</v>
      </c>
      <c r="M16" s="11">
        <v>3</v>
      </c>
      <c r="N16" s="9">
        <v>0</v>
      </c>
      <c r="O16" s="10" t="s">
        <v>17</v>
      </c>
      <c r="P16" s="11">
        <v>2</v>
      </c>
      <c r="Q16" s="12"/>
      <c r="R16" s="13" t="s">
        <v>17</v>
      </c>
      <c r="S16" s="14"/>
      <c r="T16" s="9">
        <v>1</v>
      </c>
      <c r="U16" s="10" t="s">
        <v>17</v>
      </c>
      <c r="V16" s="11">
        <v>6</v>
      </c>
      <c r="W16" s="9">
        <v>4</v>
      </c>
      <c r="X16" s="10" t="s">
        <v>17</v>
      </c>
      <c r="Y16" s="11">
        <v>4</v>
      </c>
      <c r="Z16" s="9">
        <v>2</v>
      </c>
      <c r="AA16" s="10" t="s">
        <v>17</v>
      </c>
      <c r="AB16" s="11">
        <v>3</v>
      </c>
      <c r="AC16" s="9">
        <v>0</v>
      </c>
      <c r="AD16" s="10" t="s">
        <v>17</v>
      </c>
      <c r="AE16" s="11">
        <v>6</v>
      </c>
      <c r="AF16" s="18"/>
      <c r="AG16" s="23"/>
      <c r="AH16" s="23"/>
      <c r="AI16" s="18"/>
      <c r="AJ16" s="20"/>
      <c r="AK16" s="21"/>
      <c r="AL16" s="2"/>
    </row>
    <row r="17" spans="1:38">
      <c r="A17" s="30" t="s">
        <v>15</v>
      </c>
      <c r="B17" s="24" t="str">
        <f>IF(ISBLANK(B18), "",IF(B18=D18,"△",IF(B18&gt;D18,"〇","●")))</f>
        <v>〇</v>
      </c>
      <c r="C17" s="25"/>
      <c r="D17" s="26"/>
      <c r="E17" s="24" t="str">
        <f t="shared" ref="E17" si="83">IF(ISBLANK(E18), "",IF(E18=G18,"△",IF(E18&gt;G18,"〇","●")))</f>
        <v>〇</v>
      </c>
      <c r="F17" s="25"/>
      <c r="G17" s="26"/>
      <c r="H17" s="24" t="str">
        <f t="shared" ref="H17" si="84">IF(ISBLANK(H18), "",IF(H18=J18,"△",IF(H18&gt;J18,"〇","●")))</f>
        <v>〇</v>
      </c>
      <c r="I17" s="25"/>
      <c r="J17" s="26"/>
      <c r="K17" s="24" t="str">
        <f t="shared" ref="K17" si="85">IF(ISBLANK(K18), "",IF(K18=M18,"△",IF(K18&gt;M18,"〇","●")))</f>
        <v>〇</v>
      </c>
      <c r="L17" s="25"/>
      <c r="M17" s="26"/>
      <c r="N17" s="24" t="str">
        <f t="shared" ref="N17" si="86">IF(ISBLANK(N18), "",IF(N18=P18,"△",IF(N18&gt;P18,"〇","●")))</f>
        <v>〇</v>
      </c>
      <c r="O17" s="25"/>
      <c r="P17" s="26"/>
      <c r="Q17" s="24" t="str">
        <f t="shared" ref="Q17" si="87">IF(ISBLANK(Q18), "",IF(Q18=S18,"△",IF(Q18&gt;S18,"〇","●")))</f>
        <v>〇</v>
      </c>
      <c r="R17" s="25"/>
      <c r="S17" s="26"/>
      <c r="T17" s="27" t="str">
        <f t="shared" ref="T17" si="88">IF(ISBLANK(T18), "",IF(T18=V18,"△",IF(T18&gt;V18,"〇","●")))</f>
        <v/>
      </c>
      <c r="U17" s="28"/>
      <c r="V17" s="29"/>
      <c r="W17" s="24" t="str">
        <f t="shared" ref="W17" si="89">IF(ISBLANK(W18), "",IF(W18=Y18,"△",IF(W18&gt;Y18,"〇","●")))</f>
        <v>〇</v>
      </c>
      <c r="X17" s="25"/>
      <c r="Y17" s="26"/>
      <c r="Z17" s="24" t="str">
        <f t="shared" ref="Z17" si="90">IF(ISBLANK(Z18), "",IF(Z18=AB18,"△",IF(Z18&gt;AB18,"〇","●")))</f>
        <v>〇</v>
      </c>
      <c r="AA17" s="25"/>
      <c r="AB17" s="26"/>
      <c r="AC17" s="24" t="str">
        <f t="shared" ref="AC17" si="91">IF(ISBLANK(AC18), "",IF(AC18=AE18,"△",IF(AC18&gt;AE18,"〇","●")))</f>
        <v>〇</v>
      </c>
      <c r="AD17" s="25"/>
      <c r="AE17" s="26"/>
      <c r="AF17" s="17">
        <f t="shared" ref="AF17" si="92">COUNTIF(B17:AE17,"〇")*3+COUNTIF(B17:AE17,"△")</f>
        <v>27</v>
      </c>
      <c r="AG17" s="17">
        <f t="shared" ref="AG17" si="93">B18+E18+H18+K18+N18+Q18+T18+W18+Z18+AC18</f>
        <v>75</v>
      </c>
      <c r="AH17" s="17">
        <f t="shared" ref="AH17" si="94">(D18+G18+J18+M18+P18+S18+V18+Y18+AB18+AE18)*-1</f>
        <v>-9</v>
      </c>
      <c r="AI17" s="17">
        <f t="shared" ref="AI17" si="95">B18-D18+E18-G18+H18-J18+K18-M18+N18-P18+Q18-S18+T18-V18+W18-Y18+Z18-AB18+AC18-AE18</f>
        <v>66</v>
      </c>
      <c r="AJ17" s="19">
        <f t="shared" ref="AJ17" si="96">AF17+(AI17/1000)</f>
        <v>27.065999999999999</v>
      </c>
      <c r="AK17" s="21">
        <f t="shared" ref="AK17" si="97">RANK(AJ17,$AJ$5:$AJ$24)</f>
        <v>1</v>
      </c>
      <c r="AL17" s="2"/>
    </row>
    <row r="18" spans="1:38" ht="11.25" customHeight="1">
      <c r="A18" s="30"/>
      <c r="B18" s="9">
        <v>7</v>
      </c>
      <c r="C18" s="10" t="s">
        <v>17</v>
      </c>
      <c r="D18" s="11">
        <v>0</v>
      </c>
      <c r="E18" s="9">
        <v>10</v>
      </c>
      <c r="F18" s="10" t="s">
        <v>17</v>
      </c>
      <c r="G18" s="11">
        <v>0</v>
      </c>
      <c r="H18" s="9">
        <v>13</v>
      </c>
      <c r="I18" s="10" t="s">
        <v>17</v>
      </c>
      <c r="J18" s="11">
        <v>2</v>
      </c>
      <c r="K18" s="9">
        <v>17</v>
      </c>
      <c r="L18" s="10" t="s">
        <v>17</v>
      </c>
      <c r="M18" s="11">
        <v>0</v>
      </c>
      <c r="N18" s="9">
        <v>2</v>
      </c>
      <c r="O18" s="10" t="s">
        <v>17</v>
      </c>
      <c r="P18" s="11">
        <v>0</v>
      </c>
      <c r="Q18" s="9">
        <v>6</v>
      </c>
      <c r="R18" s="10" t="s">
        <v>17</v>
      </c>
      <c r="S18" s="11">
        <v>1</v>
      </c>
      <c r="T18" s="12"/>
      <c r="U18" s="13" t="s">
        <v>17</v>
      </c>
      <c r="V18" s="14"/>
      <c r="W18" s="9">
        <v>8</v>
      </c>
      <c r="X18" s="10" t="s">
        <v>17</v>
      </c>
      <c r="Y18" s="11">
        <v>5</v>
      </c>
      <c r="Z18" s="9">
        <v>5</v>
      </c>
      <c r="AA18" s="10" t="s">
        <v>17</v>
      </c>
      <c r="AB18" s="11">
        <v>0</v>
      </c>
      <c r="AC18" s="9">
        <v>7</v>
      </c>
      <c r="AD18" s="10" t="s">
        <v>17</v>
      </c>
      <c r="AE18" s="11">
        <v>1</v>
      </c>
      <c r="AF18" s="18"/>
      <c r="AG18" s="23"/>
      <c r="AH18" s="23"/>
      <c r="AI18" s="18"/>
      <c r="AJ18" s="20"/>
      <c r="AK18" s="21"/>
      <c r="AL18" s="2"/>
    </row>
    <row r="19" spans="1:38">
      <c r="A19" s="30" t="s">
        <v>5</v>
      </c>
      <c r="B19" s="24" t="str">
        <f>IF(ISBLANK(B20), "",IF(B20=D20,"△",IF(B20&gt;D20,"〇","●")))</f>
        <v>〇</v>
      </c>
      <c r="C19" s="25"/>
      <c r="D19" s="26"/>
      <c r="E19" s="24" t="str">
        <f t="shared" ref="E19" si="98">IF(ISBLANK(E20), "",IF(E20=G20,"△",IF(E20&gt;G20,"〇","●")))</f>
        <v>〇</v>
      </c>
      <c r="F19" s="25"/>
      <c r="G19" s="26"/>
      <c r="H19" s="24" t="str">
        <f t="shared" ref="H19" si="99">IF(ISBLANK(H20), "",IF(H20=J20,"△",IF(H20&gt;J20,"〇","●")))</f>
        <v>△</v>
      </c>
      <c r="I19" s="25"/>
      <c r="J19" s="26"/>
      <c r="K19" s="24" t="str">
        <f t="shared" ref="K19" si="100">IF(ISBLANK(K20), "",IF(K20=M20,"△",IF(K20&gt;M20,"〇","●")))</f>
        <v>〇</v>
      </c>
      <c r="L19" s="25"/>
      <c r="M19" s="26"/>
      <c r="N19" s="24" t="str">
        <f t="shared" ref="N19" si="101">IF(ISBLANK(N20), "",IF(N20=P20,"△",IF(N20&gt;P20,"〇","●")))</f>
        <v>〇</v>
      </c>
      <c r="O19" s="25"/>
      <c r="P19" s="26"/>
      <c r="Q19" s="24" t="str">
        <f t="shared" ref="Q19" si="102">IF(ISBLANK(Q20), "",IF(Q20=S20,"△",IF(Q20&gt;S20,"〇","●")))</f>
        <v>△</v>
      </c>
      <c r="R19" s="25"/>
      <c r="S19" s="26"/>
      <c r="T19" s="24" t="str">
        <f t="shared" ref="T19" si="103">IF(ISBLANK(T20), "",IF(T20=V20,"△",IF(T20&gt;V20,"〇","●")))</f>
        <v>●</v>
      </c>
      <c r="U19" s="25"/>
      <c r="V19" s="26"/>
      <c r="W19" s="27" t="str">
        <f t="shared" ref="W19" si="104">IF(ISBLANK(W20), "",IF(W20=Y20,"△",IF(W20&gt;Y20,"〇","●")))</f>
        <v/>
      </c>
      <c r="X19" s="28"/>
      <c r="Y19" s="29"/>
      <c r="Z19" s="24" t="str">
        <f t="shared" ref="Z19" si="105">IF(ISBLANK(Z20), "",IF(Z20=AB20,"△",IF(Z20&gt;AB20,"〇","●")))</f>
        <v>△</v>
      </c>
      <c r="AA19" s="25"/>
      <c r="AB19" s="26"/>
      <c r="AC19" s="24" t="str">
        <f t="shared" ref="AC19" si="106">IF(ISBLANK(AC20), "",IF(AC20=AE20,"△",IF(AC20&gt;AE20,"〇","●")))</f>
        <v>●</v>
      </c>
      <c r="AD19" s="25"/>
      <c r="AE19" s="26"/>
      <c r="AF19" s="17">
        <f t="shared" ref="AF19" si="107">COUNTIF(B19:AE19,"〇")*3+COUNTIF(B19:AE19,"△")</f>
        <v>15</v>
      </c>
      <c r="AG19" s="17">
        <f t="shared" ref="AG19" si="108">B20+E20+H20+K20+N20+Q20+T20+W20+Z20+AC20</f>
        <v>38</v>
      </c>
      <c r="AH19" s="17">
        <f t="shared" ref="AH19" si="109">(D20+G20+J20+M20+P20+S20+V20+Y20+AB20+AE20)*-1</f>
        <v>-28</v>
      </c>
      <c r="AI19" s="17">
        <f t="shared" ref="AI19" si="110">B20-D20+E20-G20+H20-J20+K20-M20+N20-P20+Q20-S20+T20-V20+W20-Y20+Z20-AB20+AC20-AE20</f>
        <v>10</v>
      </c>
      <c r="AJ19" s="19">
        <f t="shared" ref="AJ19" si="111">AF19+(AI19/1000)</f>
        <v>15.01</v>
      </c>
      <c r="AK19" s="21">
        <f t="shared" ref="AK19" si="112">RANK(AJ19,$AJ$5:$AJ$24)</f>
        <v>3</v>
      </c>
      <c r="AL19" s="2"/>
    </row>
    <row r="20" spans="1:38" ht="11.25" customHeight="1">
      <c r="A20" s="30"/>
      <c r="B20" s="9">
        <v>5</v>
      </c>
      <c r="C20" s="10" t="s">
        <v>17</v>
      </c>
      <c r="D20" s="11">
        <v>1</v>
      </c>
      <c r="E20" s="9">
        <v>9</v>
      </c>
      <c r="F20" s="10" t="s">
        <v>17</v>
      </c>
      <c r="G20" s="11">
        <v>0</v>
      </c>
      <c r="H20" s="9">
        <v>2</v>
      </c>
      <c r="I20" s="10" t="s">
        <v>17</v>
      </c>
      <c r="J20" s="11">
        <v>2</v>
      </c>
      <c r="K20" s="9">
        <v>3</v>
      </c>
      <c r="L20" s="10" t="s">
        <v>17</v>
      </c>
      <c r="M20" s="11">
        <v>2</v>
      </c>
      <c r="N20" s="9">
        <v>6</v>
      </c>
      <c r="O20" s="10" t="s">
        <v>17</v>
      </c>
      <c r="P20" s="11">
        <v>5</v>
      </c>
      <c r="Q20" s="9">
        <v>4</v>
      </c>
      <c r="R20" s="10" t="s">
        <v>17</v>
      </c>
      <c r="S20" s="11">
        <v>4</v>
      </c>
      <c r="T20" s="9">
        <v>5</v>
      </c>
      <c r="U20" s="10" t="s">
        <v>17</v>
      </c>
      <c r="V20" s="11">
        <v>8</v>
      </c>
      <c r="W20" s="12"/>
      <c r="X20" s="13" t="s">
        <v>17</v>
      </c>
      <c r="Y20" s="14"/>
      <c r="Z20" s="9">
        <v>2</v>
      </c>
      <c r="AA20" s="10" t="s">
        <v>17</v>
      </c>
      <c r="AB20" s="11">
        <v>2</v>
      </c>
      <c r="AC20" s="9">
        <v>2</v>
      </c>
      <c r="AD20" s="10" t="s">
        <v>17</v>
      </c>
      <c r="AE20" s="11">
        <v>4</v>
      </c>
      <c r="AF20" s="18"/>
      <c r="AG20" s="23"/>
      <c r="AH20" s="23"/>
      <c r="AI20" s="18"/>
      <c r="AJ20" s="20"/>
      <c r="AK20" s="21"/>
      <c r="AL20" s="2"/>
    </row>
    <row r="21" spans="1:38">
      <c r="A21" s="30" t="s">
        <v>6</v>
      </c>
      <c r="B21" s="24" t="str">
        <f>IF(ISBLANK(B22), "",IF(B22=D22,"△",IF(B22&gt;D22,"〇","●")))</f>
        <v>〇</v>
      </c>
      <c r="C21" s="25"/>
      <c r="D21" s="26"/>
      <c r="E21" s="24" t="str">
        <f t="shared" ref="E21" si="113">IF(ISBLANK(E22), "",IF(E22=G22,"△",IF(E22&gt;G22,"〇","●")))</f>
        <v>〇</v>
      </c>
      <c r="F21" s="25"/>
      <c r="G21" s="26"/>
      <c r="H21" s="24" t="str">
        <f t="shared" ref="H21" si="114">IF(ISBLANK(H22), "",IF(H22=J22,"△",IF(H22&gt;J22,"〇","●")))</f>
        <v>〇</v>
      </c>
      <c r="I21" s="25"/>
      <c r="J21" s="26"/>
      <c r="K21" s="24" t="str">
        <f t="shared" ref="K21" si="115">IF(ISBLANK(K22), "",IF(K22=M22,"△",IF(K22&gt;M22,"〇","●")))</f>
        <v>〇</v>
      </c>
      <c r="L21" s="25"/>
      <c r="M21" s="26"/>
      <c r="N21" s="24" t="str">
        <f t="shared" ref="N21" si="116">IF(ISBLANK(N22), "",IF(N22=P22,"△",IF(N22&gt;P22,"〇","●")))</f>
        <v>●</v>
      </c>
      <c r="O21" s="25"/>
      <c r="P21" s="26"/>
      <c r="Q21" s="24" t="str">
        <f t="shared" ref="Q21" si="117">IF(ISBLANK(Q22), "",IF(Q22=S22,"△",IF(Q22&gt;S22,"〇","●")))</f>
        <v>〇</v>
      </c>
      <c r="R21" s="25"/>
      <c r="S21" s="26"/>
      <c r="T21" s="24" t="str">
        <f t="shared" ref="T21" si="118">IF(ISBLANK(T22), "",IF(T22=V22,"△",IF(T22&gt;V22,"〇","●")))</f>
        <v>●</v>
      </c>
      <c r="U21" s="25"/>
      <c r="V21" s="26"/>
      <c r="W21" s="24" t="str">
        <f t="shared" ref="W21" si="119">IF(ISBLANK(W22), "",IF(W22=Y22,"△",IF(W22&gt;Y22,"〇","●")))</f>
        <v>△</v>
      </c>
      <c r="X21" s="25"/>
      <c r="Y21" s="26"/>
      <c r="Z21" s="27" t="str">
        <f t="shared" ref="Z21" si="120">IF(ISBLANK(Z22), "",IF(Z22=AB22,"△",IF(Z22&gt;AB22,"〇","●")))</f>
        <v/>
      </c>
      <c r="AA21" s="28"/>
      <c r="AB21" s="29"/>
      <c r="AC21" s="24" t="str">
        <f t="shared" ref="AC21" si="121">IF(ISBLANK(AC22), "",IF(AC22=AE22,"△",IF(AC22&gt;AE22,"〇","●")))</f>
        <v>●</v>
      </c>
      <c r="AD21" s="25"/>
      <c r="AE21" s="26"/>
      <c r="AF21" s="17">
        <f t="shared" ref="AF21" si="122">COUNTIF(B21:AE21,"〇")*3+COUNTIF(B21:AE21,"△")</f>
        <v>16</v>
      </c>
      <c r="AG21" s="17">
        <f t="shared" ref="AG21" si="123">B22+E22+H22+K22+N22+Q22+T22+W22+Z22+AC22</f>
        <v>22</v>
      </c>
      <c r="AH21" s="17">
        <f t="shared" ref="AH21" si="124">(D22+G22+J22+M22+P22+S22+V22+Y22+AB22+AE22)*-1</f>
        <v>-16</v>
      </c>
      <c r="AI21" s="17">
        <f t="shared" ref="AI21" si="125">B22-D22+E22-G22+H22-J22+K22-M22+N22-P22+Q22-S22+T22-V22+W22-Y22+Z22-AB22+AC22-AE22</f>
        <v>6</v>
      </c>
      <c r="AJ21" s="19">
        <f t="shared" ref="AJ21" si="126">AF21+(AI21/1000)</f>
        <v>16.006</v>
      </c>
      <c r="AK21" s="21">
        <f t="shared" ref="AK21" si="127">RANK(AJ21,$AJ$5:$AJ$24)</f>
        <v>2</v>
      </c>
      <c r="AL21" s="2"/>
    </row>
    <row r="22" spans="1:38" ht="11.25" customHeight="1">
      <c r="A22" s="30"/>
      <c r="B22" s="9">
        <v>3</v>
      </c>
      <c r="C22" s="10" t="s">
        <v>17</v>
      </c>
      <c r="D22" s="11">
        <v>2</v>
      </c>
      <c r="E22" s="9">
        <v>1</v>
      </c>
      <c r="F22" s="10" t="s">
        <v>17</v>
      </c>
      <c r="G22" s="11">
        <v>0</v>
      </c>
      <c r="H22" s="9">
        <v>5</v>
      </c>
      <c r="I22" s="10" t="s">
        <v>17</v>
      </c>
      <c r="J22" s="11">
        <v>0</v>
      </c>
      <c r="K22" s="9">
        <v>5</v>
      </c>
      <c r="L22" s="10" t="s">
        <v>17</v>
      </c>
      <c r="M22" s="11">
        <v>0</v>
      </c>
      <c r="N22" s="9">
        <v>1</v>
      </c>
      <c r="O22" s="10" t="s">
        <v>17</v>
      </c>
      <c r="P22" s="11">
        <v>2</v>
      </c>
      <c r="Q22" s="9">
        <v>3</v>
      </c>
      <c r="R22" s="10" t="s">
        <v>17</v>
      </c>
      <c r="S22" s="11">
        <v>2</v>
      </c>
      <c r="T22" s="9">
        <v>0</v>
      </c>
      <c r="U22" s="10" t="s">
        <v>17</v>
      </c>
      <c r="V22" s="11">
        <v>5</v>
      </c>
      <c r="W22" s="9">
        <v>2</v>
      </c>
      <c r="X22" s="10" t="s">
        <v>17</v>
      </c>
      <c r="Y22" s="11">
        <v>2</v>
      </c>
      <c r="Z22" s="12"/>
      <c r="AA22" s="13" t="s">
        <v>17</v>
      </c>
      <c r="AB22" s="14"/>
      <c r="AC22" s="9">
        <v>2</v>
      </c>
      <c r="AD22" s="10" t="s">
        <v>17</v>
      </c>
      <c r="AE22" s="11">
        <v>3</v>
      </c>
      <c r="AF22" s="18"/>
      <c r="AG22" s="23"/>
      <c r="AH22" s="23"/>
      <c r="AI22" s="18"/>
      <c r="AJ22" s="20"/>
      <c r="AK22" s="21"/>
      <c r="AL22" s="2"/>
    </row>
    <row r="23" spans="1:38">
      <c r="A23" s="30" t="s">
        <v>16</v>
      </c>
      <c r="B23" s="24" t="str">
        <f>IF(ISBLANK(B24), "",IF(B24=D24,"△",IF(B24&gt;D24,"〇","●")))</f>
        <v>△</v>
      </c>
      <c r="C23" s="25"/>
      <c r="D23" s="26"/>
      <c r="E23" s="24" t="str">
        <f t="shared" ref="E23" si="128">IF(ISBLANK(E24), "",IF(E24=G24,"△",IF(E24&gt;G24,"〇","●")))</f>
        <v>△</v>
      </c>
      <c r="F23" s="25"/>
      <c r="G23" s="26"/>
      <c r="H23" s="24" t="str">
        <f t="shared" ref="H23" si="129">IF(ISBLANK(H24), "",IF(H24=J24,"△",IF(H24&gt;J24,"〇","●")))</f>
        <v>△</v>
      </c>
      <c r="I23" s="25"/>
      <c r="J23" s="26"/>
      <c r="K23" s="24" t="str">
        <f t="shared" ref="K23" si="130">IF(ISBLANK(K24), "",IF(K24=M24,"△",IF(K24&gt;M24,"〇","●")))</f>
        <v>〇</v>
      </c>
      <c r="L23" s="25"/>
      <c r="M23" s="26"/>
      <c r="N23" s="24" t="str">
        <f t="shared" ref="N23" si="131">IF(ISBLANK(N24), "",IF(N24=P24,"△",IF(N24&gt;P24,"〇","●")))</f>
        <v>●</v>
      </c>
      <c r="O23" s="25"/>
      <c r="P23" s="26"/>
      <c r="Q23" s="24" t="str">
        <f t="shared" ref="Q23" si="132">IF(ISBLANK(Q24), "",IF(Q24=S24,"△",IF(Q24&gt;S24,"〇","●")))</f>
        <v>〇</v>
      </c>
      <c r="R23" s="25"/>
      <c r="S23" s="26"/>
      <c r="T23" s="24" t="str">
        <f t="shared" ref="T23" si="133">IF(ISBLANK(T24), "",IF(T24=V24,"△",IF(T24&gt;V24,"〇","●")))</f>
        <v>●</v>
      </c>
      <c r="U23" s="25"/>
      <c r="V23" s="26"/>
      <c r="W23" s="24" t="str">
        <f t="shared" ref="W23" si="134">IF(ISBLANK(W24), "",IF(W24=Y24,"△",IF(W24&gt;Y24,"〇","●")))</f>
        <v>〇</v>
      </c>
      <c r="X23" s="25"/>
      <c r="Y23" s="26"/>
      <c r="Z23" s="24" t="str">
        <f t="shared" ref="Z23" si="135">IF(ISBLANK(Z24), "",IF(Z24=AB24,"△",IF(Z24&gt;AB24,"〇","●")))</f>
        <v>〇</v>
      </c>
      <c r="AA23" s="25"/>
      <c r="AB23" s="26"/>
      <c r="AC23" s="27" t="str">
        <f t="shared" ref="AC23" si="136">IF(ISBLANK(AC24), "",IF(AC24=AE24,"△",IF(AC24&gt;AE24,"〇","●")))</f>
        <v/>
      </c>
      <c r="AD23" s="28"/>
      <c r="AE23" s="29"/>
      <c r="AF23" s="22">
        <f t="shared" ref="AF23" si="137">COUNTIF(B23:AE23,"〇")*3+COUNTIF(B23:AE23,"△")</f>
        <v>15</v>
      </c>
      <c r="AG23" s="17">
        <f t="shared" ref="AG23" si="138">B24+E24+H24+K24+N24+Q24+T24+W24+Z24+AC24</f>
        <v>25</v>
      </c>
      <c r="AH23" s="17">
        <f t="shared" ref="AH23" si="139">(D24+G24+J24+M24+P24+S24+V24+Y24+AB24+AE24)*-1</f>
        <v>-20</v>
      </c>
      <c r="AI23" s="22">
        <f>B24-D24+E24-G24+H24-J24+K24-M24+N24-P24+Q24-S24+T24-V24+W24-Y24+Z24-AB24+AC24-AE24</f>
        <v>5</v>
      </c>
      <c r="AJ23" s="19">
        <f t="shared" ref="AJ23" si="140">AF23+(AI23/1000)</f>
        <v>15.005000000000001</v>
      </c>
      <c r="AK23" s="21">
        <f t="shared" ref="AK23" si="141">RANK(AJ23,$AJ$5:$AJ$24)</f>
        <v>4</v>
      </c>
      <c r="AL23" s="2"/>
    </row>
    <row r="24" spans="1:38" ht="11.25" customHeight="1">
      <c r="A24" s="30"/>
      <c r="B24" s="6">
        <v>2</v>
      </c>
      <c r="C24" s="7" t="s">
        <v>17</v>
      </c>
      <c r="D24" s="8">
        <v>2</v>
      </c>
      <c r="E24" s="6">
        <v>2</v>
      </c>
      <c r="F24" s="7" t="s">
        <v>17</v>
      </c>
      <c r="G24" s="8">
        <v>2</v>
      </c>
      <c r="H24" s="6">
        <v>3</v>
      </c>
      <c r="I24" s="7" t="s">
        <v>17</v>
      </c>
      <c r="J24" s="8">
        <v>3</v>
      </c>
      <c r="K24" s="6">
        <v>4</v>
      </c>
      <c r="L24" s="7" t="s">
        <v>17</v>
      </c>
      <c r="M24" s="8">
        <v>0</v>
      </c>
      <c r="N24" s="6">
        <v>0</v>
      </c>
      <c r="O24" s="7" t="s">
        <v>17</v>
      </c>
      <c r="P24" s="8">
        <v>2</v>
      </c>
      <c r="Q24" s="6">
        <v>6</v>
      </c>
      <c r="R24" s="7" t="s">
        <v>17</v>
      </c>
      <c r="S24" s="8">
        <v>0</v>
      </c>
      <c r="T24" s="6">
        <v>1</v>
      </c>
      <c r="U24" s="7" t="s">
        <v>17</v>
      </c>
      <c r="V24" s="8">
        <v>7</v>
      </c>
      <c r="W24" s="6">
        <v>4</v>
      </c>
      <c r="X24" s="7" t="s">
        <v>17</v>
      </c>
      <c r="Y24" s="8">
        <v>2</v>
      </c>
      <c r="Z24" s="6">
        <v>3</v>
      </c>
      <c r="AA24" s="7" t="s">
        <v>17</v>
      </c>
      <c r="AB24" s="8">
        <v>2</v>
      </c>
      <c r="AC24" s="3"/>
      <c r="AD24" s="4" t="s">
        <v>17</v>
      </c>
      <c r="AE24" s="5"/>
      <c r="AF24" s="22"/>
      <c r="AG24" s="23"/>
      <c r="AH24" s="23"/>
      <c r="AI24" s="22"/>
      <c r="AJ24" s="20"/>
      <c r="AK24" s="21"/>
      <c r="AL24" s="2"/>
    </row>
    <row r="25" spans="1:38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</sheetData>
  <sheetProtection password="E200" sheet="1" objects="1" scenarios="1"/>
  <mergeCells count="181">
    <mergeCell ref="A2:AK2"/>
    <mergeCell ref="AK5:AK6"/>
    <mergeCell ref="AK7:AK8"/>
    <mergeCell ref="AK9:AK10"/>
    <mergeCell ref="AK11:AK12"/>
    <mergeCell ref="AK13:AK14"/>
    <mergeCell ref="AK15:AK16"/>
    <mergeCell ref="AK17:AK18"/>
    <mergeCell ref="AK19:AK20"/>
    <mergeCell ref="AG19:AG20"/>
    <mergeCell ref="T4:V4"/>
    <mergeCell ref="W4:Y4"/>
    <mergeCell ref="Z4:AB4"/>
    <mergeCell ref="AC4:AE4"/>
    <mergeCell ref="K5:M5"/>
    <mergeCell ref="N5:P5"/>
    <mergeCell ref="T5:V5"/>
    <mergeCell ref="W5:Y5"/>
    <mergeCell ref="Z5:AB5"/>
    <mergeCell ref="AC5:AE5"/>
    <mergeCell ref="B7:D7"/>
    <mergeCell ref="E7:G7"/>
    <mergeCell ref="H7:J7"/>
    <mergeCell ref="K7:M7"/>
    <mergeCell ref="AJ5:AJ6"/>
    <mergeCell ref="AJ7:AJ8"/>
    <mergeCell ref="AJ9:AJ10"/>
    <mergeCell ref="AJ11:AJ12"/>
    <mergeCell ref="AJ13:AJ14"/>
    <mergeCell ref="AJ15:AJ16"/>
    <mergeCell ref="AJ17:AJ18"/>
    <mergeCell ref="AJ19:AJ20"/>
    <mergeCell ref="AJ21:AJ22"/>
    <mergeCell ref="A23:A24"/>
    <mergeCell ref="B4:D4"/>
    <mergeCell ref="E4:G4"/>
    <mergeCell ref="K4:M4"/>
    <mergeCell ref="N4:P4"/>
    <mergeCell ref="Q4:S4"/>
    <mergeCell ref="Q5:S5"/>
    <mergeCell ref="B15:D15"/>
    <mergeCell ref="B17:D17"/>
    <mergeCell ref="B19:D19"/>
    <mergeCell ref="A11:A12"/>
    <mergeCell ref="A13:A14"/>
    <mergeCell ref="A15:A16"/>
    <mergeCell ref="A17:A18"/>
    <mergeCell ref="A19:A20"/>
    <mergeCell ref="A21:A22"/>
    <mergeCell ref="H4:J4"/>
    <mergeCell ref="N11:P11"/>
    <mergeCell ref="A5:A6"/>
    <mergeCell ref="A7:A8"/>
    <mergeCell ref="A9:A10"/>
    <mergeCell ref="B5:D5"/>
    <mergeCell ref="E5:G5"/>
    <mergeCell ref="H5:J5"/>
    <mergeCell ref="N7:P7"/>
    <mergeCell ref="Q7:S7"/>
    <mergeCell ref="T7:V7"/>
    <mergeCell ref="W7:Y7"/>
    <mergeCell ref="Z7:AB7"/>
    <mergeCell ref="AC7:AE7"/>
    <mergeCell ref="B9:D9"/>
    <mergeCell ref="E9:G9"/>
    <mergeCell ref="H9:J9"/>
    <mergeCell ref="K9:M9"/>
    <mergeCell ref="N9:P9"/>
    <mergeCell ref="Q9:S9"/>
    <mergeCell ref="T9:V9"/>
    <mergeCell ref="W9:Y9"/>
    <mergeCell ref="Z9:AB9"/>
    <mergeCell ref="AC9:AE9"/>
    <mergeCell ref="B11:D11"/>
    <mergeCell ref="B13:D13"/>
    <mergeCell ref="T11:V11"/>
    <mergeCell ref="W11:Y11"/>
    <mergeCell ref="Z11:AB11"/>
    <mergeCell ref="AC11:AE11"/>
    <mergeCell ref="B21:D21"/>
    <mergeCell ref="B23:D23"/>
    <mergeCell ref="E11:G11"/>
    <mergeCell ref="H11:J11"/>
    <mergeCell ref="K11:M11"/>
    <mergeCell ref="Q11:S11"/>
    <mergeCell ref="E13:G13"/>
    <mergeCell ref="H13:J13"/>
    <mergeCell ref="K13:M13"/>
    <mergeCell ref="N13:P13"/>
    <mergeCell ref="Q13:S13"/>
    <mergeCell ref="T13:V13"/>
    <mergeCell ref="W13:Y13"/>
    <mergeCell ref="Z13:AB13"/>
    <mergeCell ref="AC13:AE13"/>
    <mergeCell ref="E15:G15"/>
    <mergeCell ref="H15:J15"/>
    <mergeCell ref="K15:M15"/>
    <mergeCell ref="N15:P15"/>
    <mergeCell ref="Q15:S15"/>
    <mergeCell ref="T15:V15"/>
    <mergeCell ref="W15:Y15"/>
    <mergeCell ref="Z15:AB15"/>
    <mergeCell ref="AC15:AE15"/>
    <mergeCell ref="E17:G17"/>
    <mergeCell ref="H17:J17"/>
    <mergeCell ref="K17:M17"/>
    <mergeCell ref="N17:P17"/>
    <mergeCell ref="Q17:S17"/>
    <mergeCell ref="T17:V17"/>
    <mergeCell ref="W17:Y17"/>
    <mergeCell ref="Z17:AB17"/>
    <mergeCell ref="AC17:AE17"/>
    <mergeCell ref="E19:G19"/>
    <mergeCell ref="H19:J19"/>
    <mergeCell ref="K19:M19"/>
    <mergeCell ref="N19:P19"/>
    <mergeCell ref="Q19:S19"/>
    <mergeCell ref="T19:V19"/>
    <mergeCell ref="W19:Y19"/>
    <mergeCell ref="Z19:AB19"/>
    <mergeCell ref="AC19:AE19"/>
    <mergeCell ref="E21:G21"/>
    <mergeCell ref="H21:J21"/>
    <mergeCell ref="K21:M21"/>
    <mergeCell ref="N21:P21"/>
    <mergeCell ref="Q21:S21"/>
    <mergeCell ref="T21:V21"/>
    <mergeCell ref="W21:Y21"/>
    <mergeCell ref="Z21:AB21"/>
    <mergeCell ref="AC21:AE21"/>
    <mergeCell ref="E23:G23"/>
    <mergeCell ref="H23:J23"/>
    <mergeCell ref="K23:M23"/>
    <mergeCell ref="N23:P23"/>
    <mergeCell ref="Q23:S23"/>
    <mergeCell ref="T23:V23"/>
    <mergeCell ref="W23:Y23"/>
    <mergeCell ref="Z23:AB23"/>
    <mergeCell ref="AC23:AE23"/>
    <mergeCell ref="AI5:AI6"/>
    <mergeCell ref="AI7:AI8"/>
    <mergeCell ref="AI9:AI10"/>
    <mergeCell ref="AF5:AF6"/>
    <mergeCell ref="AF7:AF8"/>
    <mergeCell ref="AF9:AF10"/>
    <mergeCell ref="AF11:AF12"/>
    <mergeCell ref="AF13:AF14"/>
    <mergeCell ref="AF15:AF16"/>
    <mergeCell ref="AG5:AG6"/>
    <mergeCell ref="AH5:AH6"/>
    <mergeCell ref="AG7:AG8"/>
    <mergeCell ref="AG9:AG10"/>
    <mergeCell ref="AG11:AG12"/>
    <mergeCell ref="AG13:AG14"/>
    <mergeCell ref="AG15:AG16"/>
    <mergeCell ref="AH7:AH8"/>
    <mergeCell ref="AH9:AH10"/>
    <mergeCell ref="AH11:AH12"/>
    <mergeCell ref="AH13:AH14"/>
    <mergeCell ref="AH15:AH16"/>
    <mergeCell ref="AI21:AI22"/>
    <mergeCell ref="AI11:AI12"/>
    <mergeCell ref="AI13:AI14"/>
    <mergeCell ref="AI15:AI16"/>
    <mergeCell ref="AJ23:AJ24"/>
    <mergeCell ref="AK23:AK24"/>
    <mergeCell ref="AF17:AF18"/>
    <mergeCell ref="AF19:AF20"/>
    <mergeCell ref="AF21:AF22"/>
    <mergeCell ref="AF23:AF24"/>
    <mergeCell ref="AG17:AG18"/>
    <mergeCell ref="AI23:AI24"/>
    <mergeCell ref="AI17:AI18"/>
    <mergeCell ref="AI19:AI20"/>
    <mergeCell ref="AG21:AG22"/>
    <mergeCell ref="AG23:AG24"/>
    <mergeCell ref="AH17:AH18"/>
    <mergeCell ref="AH19:AH20"/>
    <mergeCell ref="AH21:AH22"/>
    <mergeCell ref="AH23:AH24"/>
    <mergeCell ref="AK21:AK22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L26"/>
  <sheetViews>
    <sheetView showGridLines="0" workbookViewId="0">
      <selection activeCell="T6" sqref="T6 V6"/>
    </sheetView>
  </sheetViews>
  <sheetFormatPr defaultRowHeight="11.25"/>
  <cols>
    <col min="1" max="1" width="10.5" style="1" bestFit="1" customWidth="1"/>
    <col min="2" max="31" width="3.125" style="1" customWidth="1"/>
    <col min="32" max="34" width="4.5" style="1" bestFit="1" customWidth="1"/>
    <col min="35" max="35" width="5.625" style="1" customWidth="1"/>
    <col min="36" max="36" width="6.75" style="1" hidden="1" customWidth="1"/>
    <col min="37" max="37" width="4.5" style="1" bestFit="1" customWidth="1"/>
    <col min="38" max="16384" width="9" style="1"/>
  </cols>
  <sheetData>
    <row r="1" spans="1:38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</row>
    <row r="2" spans="1:38" ht="21">
      <c r="A2" s="32" t="s">
        <v>13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2"/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  <row r="4" spans="1:38" ht="30" customHeight="1">
      <c r="A4" s="2"/>
      <c r="B4" s="31" t="str">
        <f>$A5</f>
        <v>バイオレッツ</v>
      </c>
      <c r="C4" s="31"/>
      <c r="D4" s="31"/>
      <c r="E4" s="31" t="str">
        <f>$A7</f>
        <v>白馬</v>
      </c>
      <c r="F4" s="31"/>
      <c r="G4" s="31"/>
      <c r="H4" s="31" t="str">
        <f>$A9</f>
        <v>戸上</v>
      </c>
      <c r="I4" s="31"/>
      <c r="J4" s="31"/>
      <c r="K4" s="31" t="str">
        <f>$A11</f>
        <v>丸子</v>
      </c>
      <c r="L4" s="31"/>
      <c r="M4" s="31"/>
      <c r="N4" s="31" t="str">
        <f>$A13</f>
        <v>吉田</v>
      </c>
      <c r="O4" s="31"/>
      <c r="P4" s="31"/>
      <c r="Q4" s="31" t="str">
        <f>$A15</f>
        <v>大原</v>
      </c>
      <c r="R4" s="31"/>
      <c r="S4" s="31"/>
      <c r="T4" s="31" t="str">
        <f>$A17</f>
        <v>マツセロナ</v>
      </c>
      <c r="U4" s="31"/>
      <c r="V4" s="31"/>
      <c r="W4" s="31" t="str">
        <f>$A19</f>
        <v>佐久平</v>
      </c>
      <c r="X4" s="31"/>
      <c r="Y4" s="31"/>
      <c r="Z4" s="31" t="str">
        <f>$A21</f>
        <v>松本市役所</v>
      </c>
      <c r="AA4" s="31"/>
      <c r="AB4" s="31"/>
      <c r="AC4" s="31" t="str">
        <f>$A23</f>
        <v>DAISHARIN</v>
      </c>
      <c r="AD4" s="31"/>
      <c r="AE4" s="31"/>
      <c r="AF4" s="15" t="s">
        <v>7</v>
      </c>
      <c r="AG4" s="15" t="s">
        <v>10</v>
      </c>
      <c r="AH4" s="15" t="s">
        <v>9</v>
      </c>
      <c r="AI4" s="15" t="s">
        <v>8</v>
      </c>
      <c r="AJ4" s="16" t="s">
        <v>12</v>
      </c>
      <c r="AK4" s="15" t="s">
        <v>11</v>
      </c>
      <c r="AL4" s="2"/>
    </row>
    <row r="5" spans="1:38">
      <c r="A5" s="30" t="s">
        <v>14</v>
      </c>
      <c r="B5" s="27" t="str">
        <f>IF(ISBLANK(B6), "",IF(B6=D6,"△",IF(B6&gt;D6,"〇","●")))</f>
        <v/>
      </c>
      <c r="C5" s="28"/>
      <c r="D5" s="29"/>
      <c r="E5" s="24" t="str">
        <f t="shared" ref="E5" si="0">IF(ISBLANK(E6), "",IF(E6=G6,"△",IF(E6&gt;G6,"〇","●")))</f>
        <v/>
      </c>
      <c r="F5" s="25"/>
      <c r="G5" s="26"/>
      <c r="H5" s="24" t="str">
        <f t="shared" ref="H5" si="1">IF(ISBLANK(H6), "",IF(H6=J6,"△",IF(H6&gt;J6,"〇","●")))</f>
        <v/>
      </c>
      <c r="I5" s="25"/>
      <c r="J5" s="26"/>
      <c r="K5" s="24" t="str">
        <f t="shared" ref="K5" si="2">IF(ISBLANK(K6), "",IF(K6=M6,"△",IF(K6&gt;M6,"〇","●")))</f>
        <v/>
      </c>
      <c r="L5" s="25"/>
      <c r="M5" s="26"/>
      <c r="N5" s="24" t="str">
        <f t="shared" ref="N5" si="3">IF(ISBLANK(N6), "",IF(N6=P6,"△",IF(N6&gt;P6,"〇","●")))</f>
        <v/>
      </c>
      <c r="O5" s="25"/>
      <c r="P5" s="26"/>
      <c r="Q5" s="24" t="str">
        <f t="shared" ref="Q5" si="4">IF(ISBLANK(Q6), "",IF(Q6=S6,"△",IF(Q6&gt;S6,"〇","●")))</f>
        <v/>
      </c>
      <c r="R5" s="25"/>
      <c r="S5" s="26"/>
      <c r="T5" s="24" t="str">
        <f t="shared" ref="T5" si="5">IF(ISBLANK(T6), "",IF(T6=V6,"△",IF(T6&gt;V6,"〇","●")))</f>
        <v/>
      </c>
      <c r="U5" s="25"/>
      <c r="V5" s="26"/>
      <c r="W5" s="24" t="str">
        <f t="shared" ref="W5" si="6">IF(ISBLANK(W6), "",IF(W6=Y6,"△",IF(W6&gt;Y6,"〇","●")))</f>
        <v/>
      </c>
      <c r="X5" s="25"/>
      <c r="Y5" s="26"/>
      <c r="Z5" s="24" t="str">
        <f t="shared" ref="Z5" si="7">IF(ISBLANK(Z6), "",IF(Z6=AB6,"△",IF(Z6&gt;AB6,"〇","●")))</f>
        <v/>
      </c>
      <c r="AA5" s="25"/>
      <c r="AB5" s="26"/>
      <c r="AC5" s="24" t="str">
        <f t="shared" ref="AC5" si="8">IF(ISBLANK(AC6), "",IF(AC6=AE6,"△",IF(AC6&gt;AE6,"〇","●")))</f>
        <v/>
      </c>
      <c r="AD5" s="25"/>
      <c r="AE5" s="26"/>
      <c r="AF5" s="17">
        <f>COUNTIF(B5:AE5,"〇")*3+COUNTIF(B5:AE5,"△")</f>
        <v>0</v>
      </c>
      <c r="AG5" s="17">
        <f>B6+E6+H6+K6+N6+Q6+T6+W6+Z6+AC6</f>
        <v>0</v>
      </c>
      <c r="AH5" s="17">
        <f>(D6+G6+J6+M6+P6+S6+V6+Y6+AB6+AE6)*-1</f>
        <v>0</v>
      </c>
      <c r="AI5" s="17">
        <f>B6-D6+E6-G6+H6-J6+K6-M6+N6-P6+Q6-S6+T6-V6+W6-Y6+Z6-AB6+AC6-AE6</f>
        <v>0</v>
      </c>
      <c r="AJ5" s="19">
        <f>AF5+(AI5/1000)</f>
        <v>0</v>
      </c>
      <c r="AK5" s="21">
        <f>RANK(AJ5,$AJ$5:$AJ$24)</f>
        <v>1</v>
      </c>
      <c r="AL5" s="2"/>
    </row>
    <row r="6" spans="1:38" ht="11.25" customHeight="1">
      <c r="A6" s="30"/>
      <c r="B6" s="3"/>
      <c r="C6" s="4" t="s">
        <v>17</v>
      </c>
      <c r="D6" s="5"/>
      <c r="E6" s="6"/>
      <c r="F6" s="7" t="s">
        <v>17</v>
      </c>
      <c r="G6" s="8"/>
      <c r="H6" s="6"/>
      <c r="I6" s="7" t="s">
        <v>17</v>
      </c>
      <c r="J6" s="8"/>
      <c r="K6" s="6"/>
      <c r="L6" s="7" t="s">
        <v>17</v>
      </c>
      <c r="M6" s="8"/>
      <c r="N6" s="6"/>
      <c r="O6" s="7" t="s">
        <v>17</v>
      </c>
      <c r="P6" s="8"/>
      <c r="Q6" s="6"/>
      <c r="R6" s="7" t="s">
        <v>17</v>
      </c>
      <c r="S6" s="8"/>
      <c r="T6" s="6"/>
      <c r="U6" s="7" t="s">
        <v>17</v>
      </c>
      <c r="V6" s="8"/>
      <c r="W6" s="6"/>
      <c r="X6" s="7" t="s">
        <v>17</v>
      </c>
      <c r="Y6" s="8"/>
      <c r="Z6" s="6"/>
      <c r="AA6" s="7" t="s">
        <v>17</v>
      </c>
      <c r="AB6" s="8"/>
      <c r="AC6" s="6"/>
      <c r="AD6" s="7" t="s">
        <v>17</v>
      </c>
      <c r="AE6" s="8"/>
      <c r="AF6" s="18"/>
      <c r="AG6" s="23"/>
      <c r="AH6" s="23"/>
      <c r="AI6" s="18"/>
      <c r="AJ6" s="20"/>
      <c r="AK6" s="21"/>
      <c r="AL6" s="2"/>
    </row>
    <row r="7" spans="1:38">
      <c r="A7" s="30" t="s">
        <v>0</v>
      </c>
      <c r="B7" s="24" t="str">
        <f>IF(ISBLANK(B8), "",IF(B8=D8,"△",IF(B8&gt;D8,"〇","●")))</f>
        <v/>
      </c>
      <c r="C7" s="25"/>
      <c r="D7" s="26"/>
      <c r="E7" s="27" t="str">
        <f t="shared" ref="E7" si="9">IF(ISBLANK(E8), "",IF(E8=G8,"△",IF(E8&gt;G8,"〇","●")))</f>
        <v/>
      </c>
      <c r="F7" s="28"/>
      <c r="G7" s="29"/>
      <c r="H7" s="24" t="str">
        <f t="shared" ref="H7" si="10">IF(ISBLANK(H8), "",IF(H8=J8,"△",IF(H8&gt;J8,"〇","●")))</f>
        <v/>
      </c>
      <c r="I7" s="25"/>
      <c r="J7" s="26"/>
      <c r="K7" s="24" t="str">
        <f t="shared" ref="K7" si="11">IF(ISBLANK(K8), "",IF(K8=M8,"△",IF(K8&gt;M8,"〇","●")))</f>
        <v/>
      </c>
      <c r="L7" s="25"/>
      <c r="M7" s="26"/>
      <c r="N7" s="24" t="str">
        <f t="shared" ref="N7" si="12">IF(ISBLANK(N8), "",IF(N8=P8,"△",IF(N8&gt;P8,"〇","●")))</f>
        <v/>
      </c>
      <c r="O7" s="25"/>
      <c r="P7" s="26"/>
      <c r="Q7" s="24" t="str">
        <f t="shared" ref="Q7" si="13">IF(ISBLANK(Q8), "",IF(Q8=S8,"△",IF(Q8&gt;S8,"〇","●")))</f>
        <v/>
      </c>
      <c r="R7" s="25"/>
      <c r="S7" s="26"/>
      <c r="T7" s="24" t="str">
        <f t="shared" ref="T7" si="14">IF(ISBLANK(T8), "",IF(T8=V8,"△",IF(T8&gt;V8,"〇","●")))</f>
        <v/>
      </c>
      <c r="U7" s="25"/>
      <c r="V7" s="26"/>
      <c r="W7" s="24" t="str">
        <f t="shared" ref="W7" si="15">IF(ISBLANK(W8), "",IF(W8=Y8,"△",IF(W8&gt;Y8,"〇","●")))</f>
        <v/>
      </c>
      <c r="X7" s="25"/>
      <c r="Y7" s="26"/>
      <c r="Z7" s="24" t="str">
        <f t="shared" ref="Z7" si="16">IF(ISBLANK(Z8), "",IF(Z8=AB8,"△",IF(Z8&gt;AB8,"〇","●")))</f>
        <v/>
      </c>
      <c r="AA7" s="25"/>
      <c r="AB7" s="26"/>
      <c r="AC7" s="24" t="str">
        <f t="shared" ref="AC7" si="17">IF(ISBLANK(AC8), "",IF(AC8=AE8,"△",IF(AC8&gt;AE8,"〇","●")))</f>
        <v/>
      </c>
      <c r="AD7" s="25"/>
      <c r="AE7" s="26"/>
      <c r="AF7" s="17">
        <f t="shared" ref="AF7" si="18">COUNTIF(B7:AE7,"〇")*3+COUNTIF(B7:AE7,"△")</f>
        <v>0</v>
      </c>
      <c r="AG7" s="17">
        <f t="shared" ref="AG7" si="19">B8+E8+H8+K8+N8+Q8+T8+W8+Z8+AC8</f>
        <v>0</v>
      </c>
      <c r="AH7" s="17">
        <f t="shared" ref="AH7" si="20">(D8+G8+J8+M8+P8+S8+V8+Y8+AB8+AE8)*-1</f>
        <v>0</v>
      </c>
      <c r="AI7" s="17">
        <f t="shared" ref="AI7" si="21">B8-D8+E8-G8+H8-J8+K8-M8+N8-P8+Q8-S8+T8-V8+W8-Y8+Z8-AB8+AC8-AE8</f>
        <v>0</v>
      </c>
      <c r="AJ7" s="19">
        <f t="shared" ref="AJ7" si="22">AF7+(AI7/1000)</f>
        <v>0</v>
      </c>
      <c r="AK7" s="21">
        <f t="shared" ref="AK7" si="23">RANK(AJ7,$AJ$5:$AJ$24)</f>
        <v>1</v>
      </c>
      <c r="AL7" s="2"/>
    </row>
    <row r="8" spans="1:38" ht="11.25" customHeight="1">
      <c r="A8" s="30"/>
      <c r="B8" s="9"/>
      <c r="C8" s="10" t="s">
        <v>17</v>
      </c>
      <c r="D8" s="11"/>
      <c r="E8" s="12"/>
      <c r="F8" s="13" t="s">
        <v>17</v>
      </c>
      <c r="G8" s="14"/>
      <c r="H8" s="9"/>
      <c r="I8" s="10" t="s">
        <v>17</v>
      </c>
      <c r="J8" s="11"/>
      <c r="K8" s="9"/>
      <c r="L8" s="10" t="s">
        <v>17</v>
      </c>
      <c r="M8" s="11"/>
      <c r="N8" s="9"/>
      <c r="O8" s="10" t="s">
        <v>17</v>
      </c>
      <c r="P8" s="11"/>
      <c r="Q8" s="9"/>
      <c r="R8" s="10" t="s">
        <v>17</v>
      </c>
      <c r="S8" s="11"/>
      <c r="T8" s="9"/>
      <c r="U8" s="10" t="s">
        <v>17</v>
      </c>
      <c r="V8" s="11"/>
      <c r="W8" s="9"/>
      <c r="X8" s="10" t="s">
        <v>17</v>
      </c>
      <c r="Y8" s="11"/>
      <c r="Z8" s="9"/>
      <c r="AA8" s="10" t="s">
        <v>17</v>
      </c>
      <c r="AB8" s="11"/>
      <c r="AC8" s="9"/>
      <c r="AD8" s="10" t="s">
        <v>17</v>
      </c>
      <c r="AE8" s="11"/>
      <c r="AF8" s="18"/>
      <c r="AG8" s="23"/>
      <c r="AH8" s="23"/>
      <c r="AI8" s="18"/>
      <c r="AJ8" s="20"/>
      <c r="AK8" s="21"/>
      <c r="AL8" s="2"/>
    </row>
    <row r="9" spans="1:38">
      <c r="A9" s="30" t="s">
        <v>1</v>
      </c>
      <c r="B9" s="24" t="str">
        <f>IF(ISBLANK(B10), "",IF(B10=D10,"△",IF(B10&gt;D10,"〇","●")))</f>
        <v/>
      </c>
      <c r="C9" s="25"/>
      <c r="D9" s="26"/>
      <c r="E9" s="24" t="str">
        <f t="shared" ref="E9" si="24">IF(ISBLANK(E10), "",IF(E10=G10,"△",IF(E10&gt;G10,"〇","●")))</f>
        <v/>
      </c>
      <c r="F9" s="25"/>
      <c r="G9" s="26"/>
      <c r="H9" s="27" t="str">
        <f t="shared" ref="H9" si="25">IF(ISBLANK(H10), "",IF(H10=J10,"△",IF(H10&gt;J10,"〇","●")))</f>
        <v/>
      </c>
      <c r="I9" s="28"/>
      <c r="J9" s="29"/>
      <c r="K9" s="24" t="str">
        <f t="shared" ref="K9" si="26">IF(ISBLANK(K10), "",IF(K10=M10,"△",IF(K10&gt;M10,"〇","●")))</f>
        <v/>
      </c>
      <c r="L9" s="25"/>
      <c r="M9" s="26"/>
      <c r="N9" s="24" t="str">
        <f t="shared" ref="N9" si="27">IF(ISBLANK(N10), "",IF(N10=P10,"△",IF(N10&gt;P10,"〇","●")))</f>
        <v/>
      </c>
      <c r="O9" s="25"/>
      <c r="P9" s="26"/>
      <c r="Q9" s="24" t="str">
        <f t="shared" ref="Q9" si="28">IF(ISBLANK(Q10), "",IF(Q10=S10,"△",IF(Q10&gt;S10,"〇","●")))</f>
        <v/>
      </c>
      <c r="R9" s="25"/>
      <c r="S9" s="26"/>
      <c r="T9" s="24" t="str">
        <f t="shared" ref="T9" si="29">IF(ISBLANK(T10), "",IF(T10=V10,"△",IF(T10&gt;V10,"〇","●")))</f>
        <v/>
      </c>
      <c r="U9" s="25"/>
      <c r="V9" s="26"/>
      <c r="W9" s="24" t="str">
        <f t="shared" ref="W9" si="30">IF(ISBLANK(W10), "",IF(W10=Y10,"△",IF(W10&gt;Y10,"〇","●")))</f>
        <v/>
      </c>
      <c r="X9" s="25"/>
      <c r="Y9" s="26"/>
      <c r="Z9" s="24" t="str">
        <f t="shared" ref="Z9" si="31">IF(ISBLANK(Z10), "",IF(Z10=AB10,"△",IF(Z10&gt;AB10,"〇","●")))</f>
        <v/>
      </c>
      <c r="AA9" s="25"/>
      <c r="AB9" s="26"/>
      <c r="AC9" s="24" t="str">
        <f t="shared" ref="AC9" si="32">IF(ISBLANK(AC10), "",IF(AC10=AE10,"△",IF(AC10&gt;AE10,"〇","●")))</f>
        <v/>
      </c>
      <c r="AD9" s="25"/>
      <c r="AE9" s="26"/>
      <c r="AF9" s="17">
        <f t="shared" ref="AF9" si="33">COUNTIF(B9:AE9,"〇")*3+COUNTIF(B9:AE9,"△")</f>
        <v>0</v>
      </c>
      <c r="AG9" s="17">
        <f t="shared" ref="AG9" si="34">B10+E10+H10+K10+N10+Q10+T10+W10+Z10+AC10</f>
        <v>0</v>
      </c>
      <c r="AH9" s="17">
        <f t="shared" ref="AH9" si="35">(D10+G10+J10+M10+P10+S10+V10+Y10+AB10+AE10)*-1</f>
        <v>0</v>
      </c>
      <c r="AI9" s="17">
        <f t="shared" ref="AI9" si="36">B10-D10+E10-G10+H10-J10+K10-M10+N10-P10+Q10-S10+T10-V10+W10-Y10+Z10-AB10+AC10-AE10</f>
        <v>0</v>
      </c>
      <c r="AJ9" s="19">
        <f t="shared" ref="AJ9" si="37">AF9+(AI9/1000)</f>
        <v>0</v>
      </c>
      <c r="AK9" s="21">
        <f t="shared" ref="AK9" si="38">RANK(AJ9,$AJ$5:$AJ$24)</f>
        <v>1</v>
      </c>
      <c r="AL9" s="2"/>
    </row>
    <row r="10" spans="1:38" ht="11.25" customHeight="1">
      <c r="A10" s="30"/>
      <c r="B10" s="9"/>
      <c r="C10" s="10" t="s">
        <v>17</v>
      </c>
      <c r="D10" s="11"/>
      <c r="E10" s="9"/>
      <c r="F10" s="10" t="s">
        <v>17</v>
      </c>
      <c r="G10" s="11"/>
      <c r="H10" s="12"/>
      <c r="I10" s="13" t="s">
        <v>17</v>
      </c>
      <c r="J10" s="14"/>
      <c r="K10" s="9"/>
      <c r="L10" s="10" t="s">
        <v>17</v>
      </c>
      <c r="M10" s="11"/>
      <c r="N10" s="9"/>
      <c r="O10" s="10" t="s">
        <v>17</v>
      </c>
      <c r="P10" s="11"/>
      <c r="Q10" s="9"/>
      <c r="R10" s="10" t="s">
        <v>17</v>
      </c>
      <c r="S10" s="11"/>
      <c r="T10" s="9"/>
      <c r="U10" s="10" t="s">
        <v>17</v>
      </c>
      <c r="V10" s="11"/>
      <c r="W10" s="9"/>
      <c r="X10" s="10" t="s">
        <v>17</v>
      </c>
      <c r="Y10" s="11"/>
      <c r="Z10" s="9"/>
      <c r="AA10" s="10" t="s">
        <v>17</v>
      </c>
      <c r="AB10" s="11"/>
      <c r="AC10" s="9"/>
      <c r="AD10" s="10" t="s">
        <v>17</v>
      </c>
      <c r="AE10" s="11"/>
      <c r="AF10" s="18"/>
      <c r="AG10" s="23"/>
      <c r="AH10" s="23"/>
      <c r="AI10" s="18"/>
      <c r="AJ10" s="20"/>
      <c r="AK10" s="21"/>
      <c r="AL10" s="2"/>
    </row>
    <row r="11" spans="1:38">
      <c r="A11" s="30" t="s">
        <v>2</v>
      </c>
      <c r="B11" s="24" t="str">
        <f>IF(ISBLANK(B12), "",IF(B12=D12,"△",IF(B12&gt;D12,"〇","●")))</f>
        <v/>
      </c>
      <c r="C11" s="25"/>
      <c r="D11" s="26"/>
      <c r="E11" s="24" t="str">
        <f t="shared" ref="E11" si="39">IF(ISBLANK(E12), "",IF(E12=G12,"△",IF(E12&gt;G12,"〇","●")))</f>
        <v/>
      </c>
      <c r="F11" s="25"/>
      <c r="G11" s="26"/>
      <c r="H11" s="24" t="str">
        <f t="shared" ref="H11" si="40">IF(ISBLANK(H12), "",IF(H12=J12,"△",IF(H12&gt;J12,"〇","●")))</f>
        <v/>
      </c>
      <c r="I11" s="25"/>
      <c r="J11" s="26"/>
      <c r="K11" s="27" t="str">
        <f t="shared" ref="K11" si="41">IF(ISBLANK(K12), "",IF(K12=M12,"△",IF(K12&gt;M12,"〇","●")))</f>
        <v/>
      </c>
      <c r="L11" s="28"/>
      <c r="M11" s="29"/>
      <c r="N11" s="24" t="str">
        <f t="shared" ref="N11" si="42">IF(ISBLANK(N12), "",IF(N12=P12,"△",IF(N12&gt;P12,"〇","●")))</f>
        <v/>
      </c>
      <c r="O11" s="25"/>
      <c r="P11" s="26"/>
      <c r="Q11" s="24" t="str">
        <f t="shared" ref="Q11" si="43">IF(ISBLANK(Q12), "",IF(Q12=S12,"△",IF(Q12&gt;S12,"〇","●")))</f>
        <v/>
      </c>
      <c r="R11" s="25"/>
      <c r="S11" s="26"/>
      <c r="T11" s="24" t="str">
        <f t="shared" ref="T11" si="44">IF(ISBLANK(T12), "",IF(T12=V12,"△",IF(T12&gt;V12,"〇","●")))</f>
        <v/>
      </c>
      <c r="U11" s="25"/>
      <c r="V11" s="26"/>
      <c r="W11" s="24" t="str">
        <f t="shared" ref="W11" si="45">IF(ISBLANK(W12), "",IF(W12=Y12,"△",IF(W12&gt;Y12,"〇","●")))</f>
        <v/>
      </c>
      <c r="X11" s="25"/>
      <c r="Y11" s="26"/>
      <c r="Z11" s="24" t="str">
        <f t="shared" ref="Z11" si="46">IF(ISBLANK(Z12), "",IF(Z12=AB12,"△",IF(Z12&gt;AB12,"〇","●")))</f>
        <v/>
      </c>
      <c r="AA11" s="25"/>
      <c r="AB11" s="26"/>
      <c r="AC11" s="24" t="str">
        <f t="shared" ref="AC11" si="47">IF(ISBLANK(AC12), "",IF(AC12=AE12,"△",IF(AC12&gt;AE12,"〇","●")))</f>
        <v/>
      </c>
      <c r="AD11" s="25"/>
      <c r="AE11" s="26"/>
      <c r="AF11" s="17">
        <f t="shared" ref="AF11" si="48">COUNTIF(B11:AE11,"〇")*3+COUNTIF(B11:AE11,"△")</f>
        <v>0</v>
      </c>
      <c r="AG11" s="17">
        <f t="shared" ref="AG11" si="49">B12+E12+H12+K12+N12+Q12+T12+W12+Z12+AC12</f>
        <v>0</v>
      </c>
      <c r="AH11" s="17">
        <f t="shared" ref="AH11" si="50">(D12+G12+J12+M12+P12+S12+V12+Y12+AB12+AE12)*-1</f>
        <v>0</v>
      </c>
      <c r="AI11" s="17">
        <f>B12-D12+E12-G12+H12-J12+K12-M12+N12-P12+Q12-S12+T12-V12+W12-Y12+Z12-AB12+AC12-AE12</f>
        <v>0</v>
      </c>
      <c r="AJ11" s="19">
        <f t="shared" ref="AJ11" si="51">AF11+(AI11/1000)</f>
        <v>0</v>
      </c>
      <c r="AK11" s="21">
        <f t="shared" ref="AK11" si="52">RANK(AJ11,$AJ$5:$AJ$24)</f>
        <v>1</v>
      </c>
      <c r="AL11" s="2"/>
    </row>
    <row r="12" spans="1:38" ht="11.25" customHeight="1">
      <c r="A12" s="30"/>
      <c r="B12" s="9"/>
      <c r="C12" s="10" t="s">
        <v>17</v>
      </c>
      <c r="D12" s="11"/>
      <c r="E12" s="9"/>
      <c r="F12" s="10" t="s">
        <v>17</v>
      </c>
      <c r="G12" s="11"/>
      <c r="H12" s="9"/>
      <c r="I12" s="10" t="s">
        <v>17</v>
      </c>
      <c r="J12" s="11"/>
      <c r="K12" s="12"/>
      <c r="L12" s="13" t="s">
        <v>17</v>
      </c>
      <c r="M12" s="14"/>
      <c r="N12" s="9"/>
      <c r="O12" s="10" t="s">
        <v>17</v>
      </c>
      <c r="P12" s="11"/>
      <c r="Q12" s="9"/>
      <c r="R12" s="10" t="s">
        <v>17</v>
      </c>
      <c r="S12" s="11"/>
      <c r="T12" s="9"/>
      <c r="U12" s="10" t="s">
        <v>17</v>
      </c>
      <c r="V12" s="11"/>
      <c r="W12" s="9"/>
      <c r="X12" s="10" t="s">
        <v>17</v>
      </c>
      <c r="Y12" s="11"/>
      <c r="Z12" s="9"/>
      <c r="AA12" s="10" t="s">
        <v>17</v>
      </c>
      <c r="AB12" s="11"/>
      <c r="AC12" s="9"/>
      <c r="AD12" s="10" t="s">
        <v>17</v>
      </c>
      <c r="AE12" s="11"/>
      <c r="AF12" s="18"/>
      <c r="AG12" s="23"/>
      <c r="AH12" s="23"/>
      <c r="AI12" s="18"/>
      <c r="AJ12" s="20"/>
      <c r="AK12" s="21"/>
      <c r="AL12" s="2"/>
    </row>
    <row r="13" spans="1:38">
      <c r="A13" s="30" t="s">
        <v>3</v>
      </c>
      <c r="B13" s="24" t="str">
        <f>IF(ISBLANK(B14), "",IF(B14=D14,"△",IF(B14&gt;D14,"〇","●")))</f>
        <v/>
      </c>
      <c r="C13" s="25"/>
      <c r="D13" s="26"/>
      <c r="E13" s="24" t="str">
        <f t="shared" ref="E13" si="53">IF(ISBLANK(E14), "",IF(E14=G14,"△",IF(E14&gt;G14,"〇","●")))</f>
        <v/>
      </c>
      <c r="F13" s="25"/>
      <c r="G13" s="26"/>
      <c r="H13" s="24" t="str">
        <f t="shared" ref="H13" si="54">IF(ISBLANK(H14), "",IF(H14=J14,"△",IF(H14&gt;J14,"〇","●")))</f>
        <v/>
      </c>
      <c r="I13" s="25"/>
      <c r="J13" s="26"/>
      <c r="K13" s="24" t="str">
        <f t="shared" ref="K13" si="55">IF(ISBLANK(K14), "",IF(K14=M14,"△",IF(K14&gt;M14,"〇","●")))</f>
        <v/>
      </c>
      <c r="L13" s="25"/>
      <c r="M13" s="26"/>
      <c r="N13" s="27" t="str">
        <f t="shared" ref="N13" si="56">IF(ISBLANK(N14), "",IF(N14=P14,"△",IF(N14&gt;P14,"〇","●")))</f>
        <v/>
      </c>
      <c r="O13" s="28"/>
      <c r="P13" s="29"/>
      <c r="Q13" s="24" t="str">
        <f t="shared" ref="Q13" si="57">IF(ISBLANK(Q14), "",IF(Q14=S14,"△",IF(Q14&gt;S14,"〇","●")))</f>
        <v/>
      </c>
      <c r="R13" s="25"/>
      <c r="S13" s="26"/>
      <c r="T13" s="24" t="str">
        <f t="shared" ref="T13" si="58">IF(ISBLANK(T14), "",IF(T14=V14,"△",IF(T14&gt;V14,"〇","●")))</f>
        <v/>
      </c>
      <c r="U13" s="25"/>
      <c r="V13" s="26"/>
      <c r="W13" s="24" t="str">
        <f t="shared" ref="W13" si="59">IF(ISBLANK(W14), "",IF(W14=Y14,"△",IF(W14&gt;Y14,"〇","●")))</f>
        <v/>
      </c>
      <c r="X13" s="25"/>
      <c r="Y13" s="26"/>
      <c r="Z13" s="24" t="str">
        <f t="shared" ref="Z13" si="60">IF(ISBLANK(Z14), "",IF(Z14=AB14,"△",IF(Z14&gt;AB14,"〇","●")))</f>
        <v/>
      </c>
      <c r="AA13" s="25"/>
      <c r="AB13" s="26"/>
      <c r="AC13" s="24" t="str">
        <f t="shared" ref="AC13" si="61">IF(ISBLANK(AC14), "",IF(AC14=AE14,"△",IF(AC14&gt;AE14,"〇","●")))</f>
        <v/>
      </c>
      <c r="AD13" s="25"/>
      <c r="AE13" s="26"/>
      <c r="AF13" s="17">
        <f t="shared" ref="AF13" si="62">COUNTIF(B13:AE13,"〇")*3+COUNTIF(B13:AE13,"△")</f>
        <v>0</v>
      </c>
      <c r="AG13" s="17">
        <f t="shared" ref="AG13" si="63">B14+E14+H14+K14+N14+Q14+T14+W14+Z14+AC14</f>
        <v>0</v>
      </c>
      <c r="AH13" s="17">
        <f t="shared" ref="AH13" si="64">(D14+G14+J14+M14+P14+S14+V14+Y14+AB14+AE14)*-1</f>
        <v>0</v>
      </c>
      <c r="AI13" s="17">
        <f t="shared" ref="AI13" si="65">B14-D14+E14-G14+H14-J14+K14-M14+N14-P14+Q14-S14+T14-V14+W14-Y14+Z14-AB14+AC14-AE14</f>
        <v>0</v>
      </c>
      <c r="AJ13" s="19">
        <f t="shared" ref="AJ13" si="66">AF13+(AI13/1000)</f>
        <v>0</v>
      </c>
      <c r="AK13" s="21">
        <f t="shared" ref="AK13" si="67">RANK(AJ13,$AJ$5:$AJ$24)</f>
        <v>1</v>
      </c>
      <c r="AL13" s="2"/>
    </row>
    <row r="14" spans="1:38" ht="11.25" customHeight="1">
      <c r="A14" s="30"/>
      <c r="B14" s="9"/>
      <c r="C14" s="10" t="s">
        <v>17</v>
      </c>
      <c r="D14" s="11"/>
      <c r="E14" s="9"/>
      <c r="F14" s="10" t="s">
        <v>17</v>
      </c>
      <c r="G14" s="11"/>
      <c r="H14" s="9"/>
      <c r="I14" s="10" t="s">
        <v>17</v>
      </c>
      <c r="J14" s="11"/>
      <c r="K14" s="9"/>
      <c r="L14" s="10" t="s">
        <v>17</v>
      </c>
      <c r="M14" s="11"/>
      <c r="N14" s="12"/>
      <c r="O14" s="13" t="s">
        <v>17</v>
      </c>
      <c r="P14" s="14"/>
      <c r="Q14" s="9"/>
      <c r="R14" s="10" t="s">
        <v>17</v>
      </c>
      <c r="S14" s="11"/>
      <c r="T14" s="9"/>
      <c r="U14" s="10" t="s">
        <v>17</v>
      </c>
      <c r="V14" s="11"/>
      <c r="W14" s="9"/>
      <c r="X14" s="10" t="s">
        <v>17</v>
      </c>
      <c r="Y14" s="11"/>
      <c r="Z14" s="9"/>
      <c r="AA14" s="10" t="s">
        <v>17</v>
      </c>
      <c r="AB14" s="11"/>
      <c r="AC14" s="9"/>
      <c r="AD14" s="10" t="s">
        <v>17</v>
      </c>
      <c r="AE14" s="11"/>
      <c r="AF14" s="18"/>
      <c r="AG14" s="23"/>
      <c r="AH14" s="23"/>
      <c r="AI14" s="18"/>
      <c r="AJ14" s="20"/>
      <c r="AK14" s="21"/>
      <c r="AL14" s="2"/>
    </row>
    <row r="15" spans="1:38">
      <c r="A15" s="30" t="s">
        <v>4</v>
      </c>
      <c r="B15" s="24" t="str">
        <f>IF(ISBLANK(B16), "",IF(B16=D16,"△",IF(B16&gt;D16,"〇","●")))</f>
        <v/>
      </c>
      <c r="C15" s="25"/>
      <c r="D15" s="26"/>
      <c r="E15" s="24" t="str">
        <f t="shared" ref="E15" si="68">IF(ISBLANK(E16), "",IF(E16=G16,"△",IF(E16&gt;G16,"〇","●")))</f>
        <v/>
      </c>
      <c r="F15" s="25"/>
      <c r="G15" s="26"/>
      <c r="H15" s="24" t="str">
        <f t="shared" ref="H15" si="69">IF(ISBLANK(H16), "",IF(H16=J16,"△",IF(H16&gt;J16,"〇","●")))</f>
        <v/>
      </c>
      <c r="I15" s="25"/>
      <c r="J15" s="26"/>
      <c r="K15" s="24" t="str">
        <f t="shared" ref="K15" si="70">IF(ISBLANK(K16), "",IF(K16=M16,"△",IF(K16&gt;M16,"〇","●")))</f>
        <v/>
      </c>
      <c r="L15" s="25"/>
      <c r="M15" s="26"/>
      <c r="N15" s="24" t="str">
        <f t="shared" ref="N15" si="71">IF(ISBLANK(N16), "",IF(N16=P16,"△",IF(N16&gt;P16,"〇","●")))</f>
        <v/>
      </c>
      <c r="O15" s="25"/>
      <c r="P15" s="26"/>
      <c r="Q15" s="27" t="str">
        <f t="shared" ref="Q15" si="72">IF(ISBLANK(Q16), "",IF(Q16=S16,"△",IF(Q16&gt;S16,"〇","●")))</f>
        <v/>
      </c>
      <c r="R15" s="28"/>
      <c r="S15" s="29"/>
      <c r="T15" s="24" t="str">
        <f t="shared" ref="T15" si="73">IF(ISBLANK(T16), "",IF(T16=V16,"△",IF(T16&gt;V16,"〇","●")))</f>
        <v/>
      </c>
      <c r="U15" s="25"/>
      <c r="V15" s="26"/>
      <c r="W15" s="24" t="str">
        <f t="shared" ref="W15" si="74">IF(ISBLANK(W16), "",IF(W16=Y16,"△",IF(W16&gt;Y16,"〇","●")))</f>
        <v/>
      </c>
      <c r="X15" s="25"/>
      <c r="Y15" s="26"/>
      <c r="Z15" s="24" t="str">
        <f t="shared" ref="Z15" si="75">IF(ISBLANK(Z16), "",IF(Z16=AB16,"△",IF(Z16&gt;AB16,"〇","●")))</f>
        <v/>
      </c>
      <c r="AA15" s="25"/>
      <c r="AB15" s="26"/>
      <c r="AC15" s="24" t="str">
        <f t="shared" ref="AC15" si="76">IF(ISBLANK(AC16), "",IF(AC16=AE16,"△",IF(AC16&gt;AE16,"〇","●")))</f>
        <v/>
      </c>
      <c r="AD15" s="25"/>
      <c r="AE15" s="26"/>
      <c r="AF15" s="17">
        <f t="shared" ref="AF15" si="77">COUNTIF(B15:AE15,"〇")*3+COUNTIF(B15:AE15,"△")</f>
        <v>0</v>
      </c>
      <c r="AG15" s="17">
        <f t="shared" ref="AG15" si="78">B16+E16+H16+K16+N16+Q16+T16+W16+Z16+AC16</f>
        <v>0</v>
      </c>
      <c r="AH15" s="17">
        <f t="shared" ref="AH15" si="79">(D16+G16+J16+M16+P16+S16+V16+Y16+AB16+AE16)*-1</f>
        <v>0</v>
      </c>
      <c r="AI15" s="17">
        <f t="shared" ref="AI15" si="80">B16-D16+E16-G16+H16-J16+K16-M16+N16-P16+Q16-S16+T16-V16+W16-Y16+Z16-AB16+AC16-AE16</f>
        <v>0</v>
      </c>
      <c r="AJ15" s="19">
        <f t="shared" ref="AJ15" si="81">AF15+(AI15/1000)</f>
        <v>0</v>
      </c>
      <c r="AK15" s="21">
        <f t="shared" ref="AK15" si="82">RANK(AJ15,$AJ$5:$AJ$24)</f>
        <v>1</v>
      </c>
      <c r="AL15" s="2"/>
    </row>
    <row r="16" spans="1:38" ht="11.25" customHeight="1">
      <c r="A16" s="30"/>
      <c r="B16" s="9"/>
      <c r="C16" s="10" t="s">
        <v>17</v>
      </c>
      <c r="D16" s="11"/>
      <c r="E16" s="9"/>
      <c r="F16" s="10" t="s">
        <v>17</v>
      </c>
      <c r="G16" s="11"/>
      <c r="H16" s="9"/>
      <c r="I16" s="10" t="s">
        <v>17</v>
      </c>
      <c r="J16" s="11"/>
      <c r="K16" s="9"/>
      <c r="L16" s="10" t="s">
        <v>17</v>
      </c>
      <c r="M16" s="11"/>
      <c r="N16" s="9"/>
      <c r="O16" s="10" t="s">
        <v>17</v>
      </c>
      <c r="P16" s="11"/>
      <c r="Q16" s="12"/>
      <c r="R16" s="13" t="s">
        <v>17</v>
      </c>
      <c r="S16" s="14"/>
      <c r="T16" s="9"/>
      <c r="U16" s="10" t="s">
        <v>17</v>
      </c>
      <c r="V16" s="11"/>
      <c r="W16" s="9"/>
      <c r="X16" s="10" t="s">
        <v>17</v>
      </c>
      <c r="Y16" s="11"/>
      <c r="Z16" s="9"/>
      <c r="AA16" s="10" t="s">
        <v>17</v>
      </c>
      <c r="AB16" s="11"/>
      <c r="AC16" s="9"/>
      <c r="AD16" s="10" t="s">
        <v>17</v>
      </c>
      <c r="AE16" s="11"/>
      <c r="AF16" s="18"/>
      <c r="AG16" s="23"/>
      <c r="AH16" s="23"/>
      <c r="AI16" s="18"/>
      <c r="AJ16" s="20"/>
      <c r="AK16" s="21"/>
      <c r="AL16" s="2"/>
    </row>
    <row r="17" spans="1:38">
      <c r="A17" s="30" t="s">
        <v>15</v>
      </c>
      <c r="B17" s="24" t="str">
        <f>IF(ISBLANK(B18), "",IF(B18=D18,"△",IF(B18&gt;D18,"〇","●")))</f>
        <v/>
      </c>
      <c r="C17" s="25"/>
      <c r="D17" s="26"/>
      <c r="E17" s="24" t="str">
        <f t="shared" ref="E17" si="83">IF(ISBLANK(E18), "",IF(E18=G18,"△",IF(E18&gt;G18,"〇","●")))</f>
        <v/>
      </c>
      <c r="F17" s="25"/>
      <c r="G17" s="26"/>
      <c r="H17" s="24" t="str">
        <f t="shared" ref="H17" si="84">IF(ISBLANK(H18), "",IF(H18=J18,"△",IF(H18&gt;J18,"〇","●")))</f>
        <v/>
      </c>
      <c r="I17" s="25"/>
      <c r="J17" s="26"/>
      <c r="K17" s="24" t="str">
        <f t="shared" ref="K17" si="85">IF(ISBLANK(K18), "",IF(K18=M18,"△",IF(K18&gt;M18,"〇","●")))</f>
        <v/>
      </c>
      <c r="L17" s="25"/>
      <c r="M17" s="26"/>
      <c r="N17" s="24" t="str">
        <f t="shared" ref="N17" si="86">IF(ISBLANK(N18), "",IF(N18=P18,"△",IF(N18&gt;P18,"〇","●")))</f>
        <v/>
      </c>
      <c r="O17" s="25"/>
      <c r="P17" s="26"/>
      <c r="Q17" s="24" t="str">
        <f t="shared" ref="Q17" si="87">IF(ISBLANK(Q18), "",IF(Q18=S18,"△",IF(Q18&gt;S18,"〇","●")))</f>
        <v/>
      </c>
      <c r="R17" s="25"/>
      <c r="S17" s="26"/>
      <c r="T17" s="27" t="str">
        <f t="shared" ref="T17" si="88">IF(ISBLANK(T18), "",IF(T18=V18,"△",IF(T18&gt;V18,"〇","●")))</f>
        <v/>
      </c>
      <c r="U17" s="28"/>
      <c r="V17" s="29"/>
      <c r="W17" s="24" t="str">
        <f t="shared" ref="W17" si="89">IF(ISBLANK(W18), "",IF(W18=Y18,"△",IF(W18&gt;Y18,"〇","●")))</f>
        <v/>
      </c>
      <c r="X17" s="25"/>
      <c r="Y17" s="26"/>
      <c r="Z17" s="24" t="str">
        <f t="shared" ref="Z17" si="90">IF(ISBLANK(Z18), "",IF(Z18=AB18,"△",IF(Z18&gt;AB18,"〇","●")))</f>
        <v/>
      </c>
      <c r="AA17" s="25"/>
      <c r="AB17" s="26"/>
      <c r="AC17" s="24" t="str">
        <f t="shared" ref="AC17" si="91">IF(ISBLANK(AC18), "",IF(AC18=AE18,"△",IF(AC18&gt;AE18,"〇","●")))</f>
        <v/>
      </c>
      <c r="AD17" s="25"/>
      <c r="AE17" s="26"/>
      <c r="AF17" s="17">
        <f t="shared" ref="AF17" si="92">COUNTIF(B17:AE17,"〇")*3+COUNTIF(B17:AE17,"△")</f>
        <v>0</v>
      </c>
      <c r="AG17" s="17">
        <f t="shared" ref="AG17" si="93">B18+E18+H18+K18+N18+Q18+T18+W18+Z18+AC18</f>
        <v>0</v>
      </c>
      <c r="AH17" s="17">
        <f t="shared" ref="AH17" si="94">(D18+G18+J18+M18+P18+S18+V18+Y18+AB18+AE18)*-1</f>
        <v>0</v>
      </c>
      <c r="AI17" s="17">
        <f t="shared" ref="AI17" si="95">B18-D18+E18-G18+H18-J18+K18-M18+N18-P18+Q18-S18+T18-V18+W18-Y18+Z18-AB18+AC18-AE18</f>
        <v>0</v>
      </c>
      <c r="AJ17" s="19">
        <f t="shared" ref="AJ17" si="96">AF17+(AI17/1000)</f>
        <v>0</v>
      </c>
      <c r="AK17" s="21">
        <f t="shared" ref="AK17" si="97">RANK(AJ17,$AJ$5:$AJ$24)</f>
        <v>1</v>
      </c>
      <c r="AL17" s="2"/>
    </row>
    <row r="18" spans="1:38" ht="11.25" customHeight="1">
      <c r="A18" s="30"/>
      <c r="B18" s="9"/>
      <c r="C18" s="10" t="s">
        <v>17</v>
      </c>
      <c r="D18" s="11"/>
      <c r="E18" s="9"/>
      <c r="F18" s="10" t="s">
        <v>17</v>
      </c>
      <c r="G18" s="11"/>
      <c r="H18" s="9"/>
      <c r="I18" s="10" t="s">
        <v>17</v>
      </c>
      <c r="J18" s="11"/>
      <c r="K18" s="9"/>
      <c r="L18" s="10" t="s">
        <v>17</v>
      </c>
      <c r="M18" s="11"/>
      <c r="N18" s="9"/>
      <c r="O18" s="10" t="s">
        <v>17</v>
      </c>
      <c r="P18" s="11"/>
      <c r="Q18" s="9"/>
      <c r="R18" s="10" t="s">
        <v>17</v>
      </c>
      <c r="S18" s="11"/>
      <c r="T18" s="12"/>
      <c r="U18" s="13" t="s">
        <v>17</v>
      </c>
      <c r="V18" s="14"/>
      <c r="W18" s="9"/>
      <c r="X18" s="10" t="s">
        <v>17</v>
      </c>
      <c r="Y18" s="11"/>
      <c r="Z18" s="9"/>
      <c r="AA18" s="10" t="s">
        <v>17</v>
      </c>
      <c r="AB18" s="11"/>
      <c r="AC18" s="9"/>
      <c r="AD18" s="10" t="s">
        <v>17</v>
      </c>
      <c r="AE18" s="11"/>
      <c r="AF18" s="18"/>
      <c r="AG18" s="23"/>
      <c r="AH18" s="23"/>
      <c r="AI18" s="18"/>
      <c r="AJ18" s="20"/>
      <c r="AK18" s="21"/>
      <c r="AL18" s="2"/>
    </row>
    <row r="19" spans="1:38">
      <c r="A19" s="30" t="s">
        <v>5</v>
      </c>
      <c r="B19" s="24" t="str">
        <f>IF(ISBLANK(B20), "",IF(B20=D20,"△",IF(B20&gt;D20,"〇","●")))</f>
        <v/>
      </c>
      <c r="C19" s="25"/>
      <c r="D19" s="26"/>
      <c r="E19" s="24" t="str">
        <f t="shared" ref="E19" si="98">IF(ISBLANK(E20), "",IF(E20=G20,"△",IF(E20&gt;G20,"〇","●")))</f>
        <v/>
      </c>
      <c r="F19" s="25"/>
      <c r="G19" s="26"/>
      <c r="H19" s="24" t="str">
        <f t="shared" ref="H19" si="99">IF(ISBLANK(H20), "",IF(H20=J20,"△",IF(H20&gt;J20,"〇","●")))</f>
        <v/>
      </c>
      <c r="I19" s="25"/>
      <c r="J19" s="26"/>
      <c r="K19" s="24" t="str">
        <f t="shared" ref="K19" si="100">IF(ISBLANK(K20), "",IF(K20=M20,"△",IF(K20&gt;M20,"〇","●")))</f>
        <v/>
      </c>
      <c r="L19" s="25"/>
      <c r="M19" s="26"/>
      <c r="N19" s="24" t="str">
        <f t="shared" ref="N19" si="101">IF(ISBLANK(N20), "",IF(N20=P20,"△",IF(N20&gt;P20,"〇","●")))</f>
        <v/>
      </c>
      <c r="O19" s="25"/>
      <c r="P19" s="26"/>
      <c r="Q19" s="24" t="str">
        <f t="shared" ref="Q19" si="102">IF(ISBLANK(Q20), "",IF(Q20=S20,"△",IF(Q20&gt;S20,"〇","●")))</f>
        <v/>
      </c>
      <c r="R19" s="25"/>
      <c r="S19" s="26"/>
      <c r="T19" s="24" t="str">
        <f t="shared" ref="T19" si="103">IF(ISBLANK(T20), "",IF(T20=V20,"△",IF(T20&gt;V20,"〇","●")))</f>
        <v/>
      </c>
      <c r="U19" s="25"/>
      <c r="V19" s="26"/>
      <c r="W19" s="27" t="str">
        <f t="shared" ref="W19" si="104">IF(ISBLANK(W20), "",IF(W20=Y20,"△",IF(W20&gt;Y20,"〇","●")))</f>
        <v/>
      </c>
      <c r="X19" s="28"/>
      <c r="Y19" s="29"/>
      <c r="Z19" s="24" t="str">
        <f t="shared" ref="Z19" si="105">IF(ISBLANK(Z20), "",IF(Z20=AB20,"△",IF(Z20&gt;AB20,"〇","●")))</f>
        <v/>
      </c>
      <c r="AA19" s="25"/>
      <c r="AB19" s="26"/>
      <c r="AC19" s="24" t="str">
        <f t="shared" ref="AC19" si="106">IF(ISBLANK(AC20), "",IF(AC20=AE20,"△",IF(AC20&gt;AE20,"〇","●")))</f>
        <v/>
      </c>
      <c r="AD19" s="25"/>
      <c r="AE19" s="26"/>
      <c r="AF19" s="17">
        <f t="shared" ref="AF19" si="107">COUNTIF(B19:AE19,"〇")*3+COUNTIF(B19:AE19,"△")</f>
        <v>0</v>
      </c>
      <c r="AG19" s="17">
        <f t="shared" ref="AG19" si="108">B20+E20+H20+K20+N20+Q20+T20+W20+Z20+AC20</f>
        <v>0</v>
      </c>
      <c r="AH19" s="17">
        <f t="shared" ref="AH19" si="109">(D20+G20+J20+M20+P20+S20+V20+Y20+AB20+AE20)*-1</f>
        <v>0</v>
      </c>
      <c r="AI19" s="17">
        <f t="shared" ref="AI19" si="110">B20-D20+E20-G20+H20-J20+K20-M20+N20-P20+Q20-S20+T20-V20+W20-Y20+Z20-AB20+AC20-AE20</f>
        <v>0</v>
      </c>
      <c r="AJ19" s="19">
        <f t="shared" ref="AJ19" si="111">AF19+(AI19/1000)</f>
        <v>0</v>
      </c>
      <c r="AK19" s="21">
        <f t="shared" ref="AK19" si="112">RANK(AJ19,$AJ$5:$AJ$24)</f>
        <v>1</v>
      </c>
      <c r="AL19" s="2"/>
    </row>
    <row r="20" spans="1:38" ht="11.25" customHeight="1">
      <c r="A20" s="30"/>
      <c r="B20" s="9"/>
      <c r="C20" s="10" t="s">
        <v>17</v>
      </c>
      <c r="D20" s="11"/>
      <c r="E20" s="9"/>
      <c r="F20" s="10" t="s">
        <v>17</v>
      </c>
      <c r="G20" s="11"/>
      <c r="H20" s="9"/>
      <c r="I20" s="10" t="s">
        <v>17</v>
      </c>
      <c r="J20" s="11"/>
      <c r="K20" s="9"/>
      <c r="L20" s="10" t="s">
        <v>17</v>
      </c>
      <c r="M20" s="11"/>
      <c r="N20" s="9"/>
      <c r="O20" s="10" t="s">
        <v>17</v>
      </c>
      <c r="P20" s="11"/>
      <c r="Q20" s="9"/>
      <c r="R20" s="10" t="s">
        <v>17</v>
      </c>
      <c r="S20" s="11"/>
      <c r="T20" s="9"/>
      <c r="U20" s="10" t="s">
        <v>17</v>
      </c>
      <c r="V20" s="11"/>
      <c r="W20" s="12"/>
      <c r="X20" s="13" t="s">
        <v>17</v>
      </c>
      <c r="Y20" s="14"/>
      <c r="Z20" s="9"/>
      <c r="AA20" s="10" t="s">
        <v>17</v>
      </c>
      <c r="AB20" s="11"/>
      <c r="AC20" s="9"/>
      <c r="AD20" s="10" t="s">
        <v>17</v>
      </c>
      <c r="AE20" s="11"/>
      <c r="AF20" s="18"/>
      <c r="AG20" s="23"/>
      <c r="AH20" s="23"/>
      <c r="AI20" s="18"/>
      <c r="AJ20" s="20"/>
      <c r="AK20" s="21"/>
      <c r="AL20" s="2"/>
    </row>
    <row r="21" spans="1:38">
      <c r="A21" s="30" t="s">
        <v>6</v>
      </c>
      <c r="B21" s="24" t="str">
        <f>IF(ISBLANK(B22), "",IF(B22=D22,"△",IF(B22&gt;D22,"〇","●")))</f>
        <v/>
      </c>
      <c r="C21" s="25"/>
      <c r="D21" s="26"/>
      <c r="E21" s="24" t="str">
        <f t="shared" ref="E21" si="113">IF(ISBLANK(E22), "",IF(E22=G22,"△",IF(E22&gt;G22,"〇","●")))</f>
        <v/>
      </c>
      <c r="F21" s="25"/>
      <c r="G21" s="26"/>
      <c r="H21" s="24" t="str">
        <f t="shared" ref="H21" si="114">IF(ISBLANK(H22), "",IF(H22=J22,"△",IF(H22&gt;J22,"〇","●")))</f>
        <v/>
      </c>
      <c r="I21" s="25"/>
      <c r="J21" s="26"/>
      <c r="K21" s="24" t="str">
        <f t="shared" ref="K21" si="115">IF(ISBLANK(K22), "",IF(K22=M22,"△",IF(K22&gt;M22,"〇","●")))</f>
        <v/>
      </c>
      <c r="L21" s="25"/>
      <c r="M21" s="26"/>
      <c r="N21" s="24" t="str">
        <f t="shared" ref="N21" si="116">IF(ISBLANK(N22), "",IF(N22=P22,"△",IF(N22&gt;P22,"〇","●")))</f>
        <v/>
      </c>
      <c r="O21" s="25"/>
      <c r="P21" s="26"/>
      <c r="Q21" s="24" t="str">
        <f t="shared" ref="Q21" si="117">IF(ISBLANK(Q22), "",IF(Q22=S22,"△",IF(Q22&gt;S22,"〇","●")))</f>
        <v/>
      </c>
      <c r="R21" s="25"/>
      <c r="S21" s="26"/>
      <c r="T21" s="24" t="str">
        <f t="shared" ref="T21" si="118">IF(ISBLANK(T22), "",IF(T22=V22,"△",IF(T22&gt;V22,"〇","●")))</f>
        <v/>
      </c>
      <c r="U21" s="25"/>
      <c r="V21" s="26"/>
      <c r="W21" s="24" t="str">
        <f t="shared" ref="W21" si="119">IF(ISBLANK(W22), "",IF(W22=Y22,"△",IF(W22&gt;Y22,"〇","●")))</f>
        <v/>
      </c>
      <c r="X21" s="25"/>
      <c r="Y21" s="26"/>
      <c r="Z21" s="27" t="str">
        <f t="shared" ref="Z21" si="120">IF(ISBLANK(Z22), "",IF(Z22=AB22,"△",IF(Z22&gt;AB22,"〇","●")))</f>
        <v/>
      </c>
      <c r="AA21" s="28"/>
      <c r="AB21" s="29"/>
      <c r="AC21" s="24" t="str">
        <f t="shared" ref="AC21" si="121">IF(ISBLANK(AC22), "",IF(AC22=AE22,"△",IF(AC22&gt;AE22,"〇","●")))</f>
        <v/>
      </c>
      <c r="AD21" s="25"/>
      <c r="AE21" s="26"/>
      <c r="AF21" s="17">
        <f t="shared" ref="AF21" si="122">COUNTIF(B21:AE21,"〇")*3+COUNTIF(B21:AE21,"△")</f>
        <v>0</v>
      </c>
      <c r="AG21" s="17">
        <f t="shared" ref="AG21" si="123">B22+E22+H22+K22+N22+Q22+T22+W22+Z22+AC22</f>
        <v>0</v>
      </c>
      <c r="AH21" s="17">
        <f t="shared" ref="AH21" si="124">(D22+G22+J22+M22+P22+S22+V22+Y22+AB22+AE22)*-1</f>
        <v>0</v>
      </c>
      <c r="AI21" s="17">
        <f t="shared" ref="AI21" si="125">B22-D22+E22-G22+H22-J22+K22-M22+N22-P22+Q22-S22+T22-V22+W22-Y22+Z22-AB22+AC22-AE22</f>
        <v>0</v>
      </c>
      <c r="AJ21" s="19">
        <f t="shared" ref="AJ21" si="126">AF21+(AI21/1000)</f>
        <v>0</v>
      </c>
      <c r="AK21" s="21">
        <f t="shared" ref="AK21" si="127">RANK(AJ21,$AJ$5:$AJ$24)</f>
        <v>1</v>
      </c>
      <c r="AL21" s="2"/>
    </row>
    <row r="22" spans="1:38" ht="11.25" customHeight="1">
      <c r="A22" s="30"/>
      <c r="B22" s="9"/>
      <c r="C22" s="10" t="s">
        <v>17</v>
      </c>
      <c r="D22" s="11"/>
      <c r="E22" s="9"/>
      <c r="F22" s="10" t="s">
        <v>17</v>
      </c>
      <c r="G22" s="11"/>
      <c r="H22" s="9"/>
      <c r="I22" s="10" t="s">
        <v>17</v>
      </c>
      <c r="J22" s="11"/>
      <c r="K22" s="9"/>
      <c r="L22" s="10" t="s">
        <v>17</v>
      </c>
      <c r="M22" s="11"/>
      <c r="N22" s="9"/>
      <c r="O22" s="10" t="s">
        <v>17</v>
      </c>
      <c r="P22" s="11"/>
      <c r="Q22" s="9"/>
      <c r="R22" s="10" t="s">
        <v>17</v>
      </c>
      <c r="S22" s="11"/>
      <c r="T22" s="9"/>
      <c r="U22" s="10" t="s">
        <v>17</v>
      </c>
      <c r="V22" s="11"/>
      <c r="W22" s="9"/>
      <c r="X22" s="10" t="s">
        <v>17</v>
      </c>
      <c r="Y22" s="11"/>
      <c r="Z22" s="12"/>
      <c r="AA22" s="13" t="s">
        <v>17</v>
      </c>
      <c r="AB22" s="14"/>
      <c r="AC22" s="9"/>
      <c r="AD22" s="10" t="s">
        <v>17</v>
      </c>
      <c r="AE22" s="11"/>
      <c r="AF22" s="18"/>
      <c r="AG22" s="23"/>
      <c r="AH22" s="23"/>
      <c r="AI22" s="18"/>
      <c r="AJ22" s="20"/>
      <c r="AK22" s="21"/>
      <c r="AL22" s="2"/>
    </row>
    <row r="23" spans="1:38">
      <c r="A23" s="30" t="s">
        <v>16</v>
      </c>
      <c r="B23" s="24" t="str">
        <f>IF(ISBLANK(B24), "",IF(B24=D24,"△",IF(B24&gt;D24,"〇","●")))</f>
        <v/>
      </c>
      <c r="C23" s="25"/>
      <c r="D23" s="26"/>
      <c r="E23" s="24" t="str">
        <f t="shared" ref="E23" si="128">IF(ISBLANK(E24), "",IF(E24=G24,"△",IF(E24&gt;G24,"〇","●")))</f>
        <v/>
      </c>
      <c r="F23" s="25"/>
      <c r="G23" s="26"/>
      <c r="H23" s="24" t="str">
        <f t="shared" ref="H23" si="129">IF(ISBLANK(H24), "",IF(H24=J24,"△",IF(H24&gt;J24,"〇","●")))</f>
        <v/>
      </c>
      <c r="I23" s="25"/>
      <c r="J23" s="26"/>
      <c r="K23" s="24" t="str">
        <f t="shared" ref="K23" si="130">IF(ISBLANK(K24), "",IF(K24=M24,"△",IF(K24&gt;M24,"〇","●")))</f>
        <v/>
      </c>
      <c r="L23" s="25"/>
      <c r="M23" s="26"/>
      <c r="N23" s="24" t="str">
        <f t="shared" ref="N23" si="131">IF(ISBLANK(N24), "",IF(N24=P24,"△",IF(N24&gt;P24,"〇","●")))</f>
        <v/>
      </c>
      <c r="O23" s="25"/>
      <c r="P23" s="26"/>
      <c r="Q23" s="24" t="str">
        <f t="shared" ref="Q23" si="132">IF(ISBLANK(Q24), "",IF(Q24=S24,"△",IF(Q24&gt;S24,"〇","●")))</f>
        <v/>
      </c>
      <c r="R23" s="25"/>
      <c r="S23" s="26"/>
      <c r="T23" s="24" t="str">
        <f t="shared" ref="T23" si="133">IF(ISBLANK(T24), "",IF(T24=V24,"△",IF(T24&gt;V24,"〇","●")))</f>
        <v/>
      </c>
      <c r="U23" s="25"/>
      <c r="V23" s="26"/>
      <c r="W23" s="24" t="str">
        <f t="shared" ref="W23" si="134">IF(ISBLANK(W24), "",IF(W24=Y24,"△",IF(W24&gt;Y24,"〇","●")))</f>
        <v/>
      </c>
      <c r="X23" s="25"/>
      <c r="Y23" s="26"/>
      <c r="Z23" s="24" t="str">
        <f t="shared" ref="Z23" si="135">IF(ISBLANK(Z24), "",IF(Z24=AB24,"△",IF(Z24&gt;AB24,"〇","●")))</f>
        <v/>
      </c>
      <c r="AA23" s="25"/>
      <c r="AB23" s="26"/>
      <c r="AC23" s="27" t="str">
        <f t="shared" ref="AC23" si="136">IF(ISBLANK(AC24), "",IF(AC24=AE24,"△",IF(AC24&gt;AE24,"〇","●")))</f>
        <v/>
      </c>
      <c r="AD23" s="28"/>
      <c r="AE23" s="29"/>
      <c r="AF23" s="22">
        <f t="shared" ref="AF23" si="137">COUNTIF(B23:AE23,"〇")*3+COUNTIF(B23:AE23,"△")</f>
        <v>0</v>
      </c>
      <c r="AG23" s="17">
        <f t="shared" ref="AG23" si="138">B24+E24+H24+K24+N24+Q24+T24+W24+Z24+AC24</f>
        <v>0</v>
      </c>
      <c r="AH23" s="17">
        <f t="shared" ref="AH23" si="139">(D24+G24+J24+M24+P24+S24+V24+Y24+AB24+AE24)*-1</f>
        <v>0</v>
      </c>
      <c r="AI23" s="22">
        <f>B24-D24+E24-G24+H24-J24+K24-M24+N24-P24+Q24-S24+T24-V24+W24-Y24+Z24-AB24+AC24-AE24</f>
        <v>0</v>
      </c>
      <c r="AJ23" s="19">
        <f t="shared" ref="AJ23" si="140">AF23+(AI23/1000)</f>
        <v>0</v>
      </c>
      <c r="AK23" s="21">
        <f t="shared" ref="AK23" si="141">RANK(AJ23,$AJ$5:$AJ$24)</f>
        <v>1</v>
      </c>
      <c r="AL23" s="2"/>
    </row>
    <row r="24" spans="1:38" ht="11.25" customHeight="1">
      <c r="A24" s="30"/>
      <c r="B24" s="6"/>
      <c r="C24" s="7" t="s">
        <v>17</v>
      </c>
      <c r="D24" s="8"/>
      <c r="E24" s="6"/>
      <c r="F24" s="7" t="s">
        <v>17</v>
      </c>
      <c r="G24" s="8"/>
      <c r="H24" s="6"/>
      <c r="I24" s="7" t="s">
        <v>17</v>
      </c>
      <c r="J24" s="8"/>
      <c r="K24" s="6"/>
      <c r="L24" s="7" t="s">
        <v>17</v>
      </c>
      <c r="M24" s="8"/>
      <c r="N24" s="6"/>
      <c r="O24" s="7" t="s">
        <v>17</v>
      </c>
      <c r="P24" s="8"/>
      <c r="Q24" s="6"/>
      <c r="R24" s="7" t="s">
        <v>17</v>
      </c>
      <c r="S24" s="8"/>
      <c r="T24" s="6"/>
      <c r="U24" s="7" t="s">
        <v>17</v>
      </c>
      <c r="V24" s="8"/>
      <c r="W24" s="6"/>
      <c r="X24" s="7" t="s">
        <v>17</v>
      </c>
      <c r="Y24" s="8"/>
      <c r="Z24" s="6"/>
      <c r="AA24" s="7" t="s">
        <v>17</v>
      </c>
      <c r="AB24" s="8"/>
      <c r="AC24" s="3"/>
      <c r="AD24" s="4" t="s">
        <v>17</v>
      </c>
      <c r="AE24" s="5"/>
      <c r="AF24" s="22"/>
      <c r="AG24" s="23"/>
      <c r="AH24" s="23"/>
      <c r="AI24" s="22"/>
      <c r="AJ24" s="20"/>
      <c r="AK24" s="21"/>
      <c r="AL24" s="2"/>
    </row>
    <row r="25" spans="1:38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</row>
    <row r="26" spans="1:38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</row>
  </sheetData>
  <sheetProtection password="E200" sheet="1" objects="1" scenarios="1"/>
  <mergeCells count="181">
    <mergeCell ref="A2:AK2"/>
    <mergeCell ref="B4:D4"/>
    <mergeCell ref="E4:G4"/>
    <mergeCell ref="H4:J4"/>
    <mergeCell ref="K4:M4"/>
    <mergeCell ref="N4:P4"/>
    <mergeCell ref="Q4:S4"/>
    <mergeCell ref="T4:V4"/>
    <mergeCell ref="W4:Y4"/>
    <mergeCell ref="Z4:AB4"/>
    <mergeCell ref="AC4:AE4"/>
    <mergeCell ref="AK5:AK6"/>
    <mergeCell ref="A7:A8"/>
    <mergeCell ref="B7:D7"/>
    <mergeCell ref="E7:G7"/>
    <mergeCell ref="H7:J7"/>
    <mergeCell ref="K7:M7"/>
    <mergeCell ref="N7:P7"/>
    <mergeCell ref="Q7:S7"/>
    <mergeCell ref="T7:V7"/>
    <mergeCell ref="Z5:AB5"/>
    <mergeCell ref="AC5:AE5"/>
    <mergeCell ref="AF5:AF6"/>
    <mergeCell ref="AG5:AG6"/>
    <mergeCell ref="AH5:AH6"/>
    <mergeCell ref="AI5:AI6"/>
    <mergeCell ref="AI7:AI8"/>
    <mergeCell ref="AJ7:AJ8"/>
    <mergeCell ref="AK7:AK8"/>
    <mergeCell ref="AC7:AE7"/>
    <mergeCell ref="AF7:AF8"/>
    <mergeCell ref="AG7:AG8"/>
    <mergeCell ref="AH7:AH8"/>
    <mergeCell ref="A5:A6"/>
    <mergeCell ref="B5:D5"/>
    <mergeCell ref="K9:M9"/>
    <mergeCell ref="N9:P9"/>
    <mergeCell ref="Q9:S9"/>
    <mergeCell ref="W7:Y7"/>
    <mergeCell ref="Z7:AB7"/>
    <mergeCell ref="AJ5:AJ6"/>
    <mergeCell ref="E5:G5"/>
    <mergeCell ref="H5:J5"/>
    <mergeCell ref="K5:M5"/>
    <mergeCell ref="N5:P5"/>
    <mergeCell ref="Q5:S5"/>
    <mergeCell ref="T5:V5"/>
    <mergeCell ref="W5:Y5"/>
    <mergeCell ref="AH9:AH10"/>
    <mergeCell ref="AI9:AI10"/>
    <mergeCell ref="AJ9:AJ10"/>
    <mergeCell ref="AK9:AK10"/>
    <mergeCell ref="A11:A12"/>
    <mergeCell ref="B11:D11"/>
    <mergeCell ref="E11:G11"/>
    <mergeCell ref="H11:J11"/>
    <mergeCell ref="K11:M11"/>
    <mergeCell ref="N11:P11"/>
    <mergeCell ref="T9:V9"/>
    <mergeCell ref="W9:Y9"/>
    <mergeCell ref="Z9:AB9"/>
    <mergeCell ref="AC9:AE9"/>
    <mergeCell ref="AF9:AF10"/>
    <mergeCell ref="AG9:AG10"/>
    <mergeCell ref="AG11:AG12"/>
    <mergeCell ref="AH11:AH12"/>
    <mergeCell ref="AI11:AI12"/>
    <mergeCell ref="AJ11:AJ12"/>
    <mergeCell ref="AK11:AK12"/>
    <mergeCell ref="AC11:AE11"/>
    <mergeCell ref="AF11:AF12"/>
    <mergeCell ref="A9:A10"/>
    <mergeCell ref="B9:D9"/>
    <mergeCell ref="E9:G9"/>
    <mergeCell ref="H9:J9"/>
    <mergeCell ref="A13:A14"/>
    <mergeCell ref="B13:D13"/>
    <mergeCell ref="E13:G13"/>
    <mergeCell ref="H13:J13"/>
    <mergeCell ref="K13:M13"/>
    <mergeCell ref="Q11:S11"/>
    <mergeCell ref="T11:V11"/>
    <mergeCell ref="W11:Y11"/>
    <mergeCell ref="Z11:AB11"/>
    <mergeCell ref="AF13:AF14"/>
    <mergeCell ref="AG13:AG14"/>
    <mergeCell ref="AH13:AH14"/>
    <mergeCell ref="AI13:AI14"/>
    <mergeCell ref="AJ13:AJ14"/>
    <mergeCell ref="AK13:AK14"/>
    <mergeCell ref="N13:P13"/>
    <mergeCell ref="Q13:S13"/>
    <mergeCell ref="T13:V13"/>
    <mergeCell ref="W13:Y13"/>
    <mergeCell ref="Z13:AB13"/>
    <mergeCell ref="AC13:AE13"/>
    <mergeCell ref="AG15:AG16"/>
    <mergeCell ref="AH15:AH16"/>
    <mergeCell ref="AI15:AI16"/>
    <mergeCell ref="AJ15:AJ16"/>
    <mergeCell ref="AK15:AK16"/>
    <mergeCell ref="A17:A18"/>
    <mergeCell ref="B17:D17"/>
    <mergeCell ref="E17:G17"/>
    <mergeCell ref="H17:J17"/>
    <mergeCell ref="K17:M17"/>
    <mergeCell ref="Q15:S15"/>
    <mergeCell ref="T15:V15"/>
    <mergeCell ref="W15:Y15"/>
    <mergeCell ref="Z15:AB15"/>
    <mergeCell ref="AC15:AE15"/>
    <mergeCell ref="AF15:AF16"/>
    <mergeCell ref="A15:A16"/>
    <mergeCell ref="B15:D15"/>
    <mergeCell ref="E15:G15"/>
    <mergeCell ref="H15:J15"/>
    <mergeCell ref="K15:M15"/>
    <mergeCell ref="N15:P15"/>
    <mergeCell ref="AF17:AF18"/>
    <mergeCell ref="AG17:AG18"/>
    <mergeCell ref="AH17:AH18"/>
    <mergeCell ref="AI17:AI18"/>
    <mergeCell ref="AJ17:AJ18"/>
    <mergeCell ref="AK17:AK18"/>
    <mergeCell ref="N17:P17"/>
    <mergeCell ref="Q17:S17"/>
    <mergeCell ref="T17:V17"/>
    <mergeCell ref="W17:Y17"/>
    <mergeCell ref="Z17:AB17"/>
    <mergeCell ref="AC17:AE17"/>
    <mergeCell ref="AG19:AG20"/>
    <mergeCell ref="AH19:AH20"/>
    <mergeCell ref="AI19:AI20"/>
    <mergeCell ref="AJ19:AJ20"/>
    <mergeCell ref="AK19:AK20"/>
    <mergeCell ref="A21:A22"/>
    <mergeCell ref="B21:D21"/>
    <mergeCell ref="E21:G21"/>
    <mergeCell ref="H21:J21"/>
    <mergeCell ref="K21:M21"/>
    <mergeCell ref="Q19:S19"/>
    <mergeCell ref="T19:V19"/>
    <mergeCell ref="W19:Y19"/>
    <mergeCell ref="Z19:AB19"/>
    <mergeCell ref="AC19:AE19"/>
    <mergeCell ref="AF19:AF20"/>
    <mergeCell ref="A19:A20"/>
    <mergeCell ref="B19:D19"/>
    <mergeCell ref="E19:G19"/>
    <mergeCell ref="H19:J19"/>
    <mergeCell ref="K19:M19"/>
    <mergeCell ref="N19:P19"/>
    <mergeCell ref="AI21:AI22"/>
    <mergeCell ref="AJ21:AJ22"/>
    <mergeCell ref="A23:A24"/>
    <mergeCell ref="B23:D23"/>
    <mergeCell ref="E23:G23"/>
    <mergeCell ref="H23:J23"/>
    <mergeCell ref="K23:M23"/>
    <mergeCell ref="N23:P23"/>
    <mergeCell ref="AF21:AF22"/>
    <mergeCell ref="AG21:AG22"/>
    <mergeCell ref="AH21:AH22"/>
    <mergeCell ref="AG23:AG24"/>
    <mergeCell ref="AH23:AH24"/>
    <mergeCell ref="Q23:S23"/>
    <mergeCell ref="T23:V23"/>
    <mergeCell ref="W23:Y23"/>
    <mergeCell ref="Z23:AB23"/>
    <mergeCell ref="AC23:AE23"/>
    <mergeCell ref="AF23:AF24"/>
    <mergeCell ref="AK21:AK22"/>
    <mergeCell ref="N21:P21"/>
    <mergeCell ref="Q21:S21"/>
    <mergeCell ref="T21:V21"/>
    <mergeCell ref="W21:Y21"/>
    <mergeCell ref="Z21:AB21"/>
    <mergeCell ref="AC21:AE21"/>
    <mergeCell ref="AI23:AI24"/>
    <mergeCell ref="AJ23:AJ24"/>
    <mergeCell ref="AK23:AK24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県リーグ２部</vt:lpstr>
      <vt:lpstr>ORG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2017-07-02T10:43:12Z</dcterms:created>
  <dcterms:modified xsi:type="dcterms:W3CDTF">2017-08-27T08:10:00Z</dcterms:modified>
</cp:coreProperties>
</file>